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80" windowWidth="13275" windowHeight="6885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<sst xmlns="http://schemas.openxmlformats.org/spreadsheetml/2006/main" count="771" uniqueCount="139">
  <si>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</si>
  <si>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</si>
  <si>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</si>
  <si>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</si>
  <si>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</si>
  <si>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</si>
  <si>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</si>
  <si>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</si>
  <si>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</si>
  <si>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</si>
  <si>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</si>
  <si>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</si>
  <si>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</si>
  <si>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</si>
  <si>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</si>
  <si>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</si>
  <si>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</si>
  <si>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</si>
  <si>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</si>
  <si>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</si>
  <si>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</si>
  <si>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</si>
  <si>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</si>
  <si>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</si>
  <si>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</si>
  <si>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</si>
  <si>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</si>
  <si>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</si>
  <si>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</si>
  <si>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</si>
  <si>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</si>
  <si>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</si>
  <si>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</si>
  <si>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</si>
  <si>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</si>
  <si>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</si>
  <si>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</si>
  <si>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</si>
  <si>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</si>
  <si>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</si>
  <si>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</si>
  <si>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</si>
  <si>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</si>
  <si>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</si>
  <si>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</si>
  <si>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</si>
  <si>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</si>
  <si>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</si>
  <si>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</si>
  <si>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</si>
  <si>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</si>
  <si>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</si>
  <si>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</si>
  <si>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</si>
  <si>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</si>
  <si>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</si>
  <si>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</si>
  <si>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</si>
  <si>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</si>
  <si>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</si>
  <si>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</si>
  <si>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</si>
  <si>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</si>
  <si>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</si>
  <si>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</si>
  <si>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</si>
  <si>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</si>
  <si>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</si>
  <si>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</si>
  <si>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</si>
  <si>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</si>
  <si>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</si>
  <si>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</si>
  <si>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</si>
  <si>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</si>
  <si>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</si>
  <si>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</si>
  <si>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</si>
  <si>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</si>
  <si>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</si>
  <si>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</si>
  <si>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</si>
  <si>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</si>
  <si>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</si>
  <si>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</si>
  <si>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</si>
  <si>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</si>
  <si>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</si>
  <si>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</si>
  <si>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</si>
  <si>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</si>
  <si>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</si>
  <si>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</si>
  <si>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</si>
  <si>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</si>
  <si>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</si>
  <si>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</si>
  <si>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</si>
  <si>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</si>
  <si>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</si>
  <si>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</si>
  <si>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</si>
  <si>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</si>
  <si>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</si>
  <si>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</si>
  <si>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</si>
  <si>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</si>
  <si>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</si>
  <si>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</si>
  <si>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</si>
  <si>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</si>
  <si>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</si>
  <si>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</si>
  <si>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</si>
  <si>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</si>
  <si>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</si>
  <si>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</si>
  <si>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</si>
  <si>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</si>
  <si>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</si>
  <si>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</si>
  <si>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</si>
  <si>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</si>
  <si>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</si>
  <si>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</si>
  <si>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</si>
  <si>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</si>
  <si>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</si>
  <si>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</si>
  <si>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</si>
  <si>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</si>
  <si>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</si>
  <si>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</si>
  <si>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</si>
  <si>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</si>
  <si>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</si>
  <si>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</si>
  <si>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</si>
  <si>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ESTAT D'EXECUCIÓ DELS INGRESSOS I LES DESPESES - DESEMBRE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</si>
</sst>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%"/>
    <numFmt numFmtId="176" formatCode="_([$€]* #,##0.00_);_([$€]* \(#,##0.00\);_([$€]* &quot;-&quot;??_);_(@_)"/>
    <numFmt numFmtId="177" formatCode="#,##0.0000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3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SheetLayoutView="215" zoomScalePageLayoutView="0" workbookViewId="0" topLeftCell="A1">
      <pane ySplit="3" topLeftCell="A49" activePane="bottomLeft" state="frozen"/>
      <selection pane="topLeft" activeCell="C1" sqref="C1"/>
      <selection pane="bottomLeft" activeCell="U72" sqref="U72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hidden="1" customWidth="1"/>
    <col min="14" max="15" width="4.421875" style="1" hidden="1" customWidth="1"/>
    <col min="16" max="16" width="24.00390625" style="1" hidden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1.7109375" style="1" bestFit="1" customWidth="1"/>
    <col min="22" max="22" width="12.8515625" style="1" customWidth="1"/>
    <col min="23" max="16384" width="11.421875" style="1" customWidth="1"/>
  </cols>
  <sheetData>
    <row r="1" ht="15.75">
      <c r="A1" s="11" t="s">
        <v>138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137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2019</v>
      </c>
      <c r="B4" s="7">
        <v>12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>
        <v>0</v>
      </c>
      <c r="U4" s="29">
        <f>+S4-T4</f>
        <v>500</v>
      </c>
      <c r="V4" s="6">
        <f>+T4/S4</f>
        <v>0</v>
      </c>
    </row>
    <row r="5" spans="1:22" ht="12" customHeight="1">
      <c r="A5" s="4">
        <v>2019</v>
      </c>
      <c r="B5" s="7">
        <v>12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40000</v>
      </c>
      <c r="R5" s="3">
        <v>-9000</v>
      </c>
      <c r="S5" s="3">
        <f aca="true" t="shared" si="0" ref="S5:S68">+Q5+R5</f>
        <v>31000</v>
      </c>
      <c r="T5" s="3">
        <v>24460</v>
      </c>
      <c r="U5" s="29">
        <f aca="true" t="shared" si="1" ref="U5:U68">+S5-T5</f>
        <v>6540</v>
      </c>
      <c r="V5" s="6">
        <f aca="true" t="shared" si="2" ref="V5:V68">+T5/S5</f>
        <v>0.7890322580645162</v>
      </c>
    </row>
    <row r="6" spans="1:22" ht="12" customHeight="1">
      <c r="A6" s="4">
        <v>2019</v>
      </c>
      <c r="B6" s="7">
        <v>12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52500</v>
      </c>
      <c r="R6" s="3">
        <v>-15000</v>
      </c>
      <c r="S6" s="3">
        <f t="shared" si="0"/>
        <v>37500</v>
      </c>
      <c r="T6" s="3">
        <v>0</v>
      </c>
      <c r="U6" s="29">
        <f t="shared" si="1"/>
        <v>37500</v>
      </c>
      <c r="V6" s="6">
        <f t="shared" si="2"/>
        <v>0</v>
      </c>
    </row>
    <row r="7" spans="1:22" ht="12" customHeight="1">
      <c r="A7" s="4">
        <v>2019</v>
      </c>
      <c r="B7" s="7">
        <v>12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27600</v>
      </c>
      <c r="R7" s="3">
        <v>-3000</v>
      </c>
      <c r="S7" s="3">
        <f t="shared" si="0"/>
        <v>24600</v>
      </c>
      <c r="T7" s="3">
        <v>25178.14</v>
      </c>
      <c r="U7" s="29">
        <f t="shared" si="1"/>
        <v>-578.1399999999994</v>
      </c>
      <c r="V7" s="6">
        <f t="shared" si="2"/>
        <v>1.0235016260162602</v>
      </c>
    </row>
    <row r="8" spans="1:22" ht="12" customHeight="1">
      <c r="A8" s="4">
        <v>2019</v>
      </c>
      <c r="B8" s="7">
        <v>12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6618785.9799999995</v>
      </c>
      <c r="R8" s="3">
        <v>197634.15000000002</v>
      </c>
      <c r="S8" s="3">
        <f t="shared" si="0"/>
        <v>6816420.13</v>
      </c>
      <c r="T8" s="3">
        <v>6816419.4</v>
      </c>
      <c r="U8" s="29">
        <f t="shared" si="1"/>
        <v>0.7299999995157123</v>
      </c>
      <c r="V8" s="6">
        <f t="shared" si="2"/>
        <v>0.9999998929056623</v>
      </c>
    </row>
    <row r="9" spans="1:22" ht="12" customHeight="1">
      <c r="A9" s="4">
        <v>2019</v>
      </c>
      <c r="B9" s="7">
        <v>12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v>1482848.59</v>
      </c>
      <c r="R9" s="3"/>
      <c r="S9" s="3">
        <f t="shared" si="0"/>
        <v>1482848.59</v>
      </c>
      <c r="T9" s="3">
        <v>1482848.59</v>
      </c>
      <c r="U9" s="29">
        <f t="shared" si="1"/>
        <v>0</v>
      </c>
      <c r="V9" s="6">
        <f t="shared" si="2"/>
        <v>1</v>
      </c>
    </row>
    <row r="10" spans="1:22" ht="12" customHeight="1">
      <c r="A10" s="4">
        <v>2019</v>
      </c>
      <c r="B10" s="7">
        <v>12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125</v>
      </c>
      <c r="M10" s="2"/>
      <c r="N10" s="2"/>
      <c r="O10" s="2"/>
      <c r="P10" s="2"/>
      <c r="Q10" s="3">
        <v>40000</v>
      </c>
      <c r="R10" s="3"/>
      <c r="S10" s="3">
        <f t="shared" si="0"/>
        <v>40000</v>
      </c>
      <c r="T10" s="3">
        <v>40000</v>
      </c>
      <c r="U10" s="29">
        <f t="shared" si="1"/>
        <v>0</v>
      </c>
      <c r="V10" s="6">
        <f t="shared" si="2"/>
        <v>1</v>
      </c>
    </row>
    <row r="11" spans="1:22" ht="12" customHeight="1">
      <c r="A11" s="4">
        <v>2019</v>
      </c>
      <c r="B11" s="7">
        <v>12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v>125000</v>
      </c>
      <c r="R11" s="3">
        <v>650000</v>
      </c>
      <c r="S11" s="3">
        <f t="shared" si="0"/>
        <v>775000</v>
      </c>
      <c r="T11" s="3">
        <v>775000</v>
      </c>
      <c r="U11" s="29">
        <f t="shared" si="1"/>
        <v>0</v>
      </c>
      <c r="V11" s="6">
        <f t="shared" si="2"/>
        <v>1</v>
      </c>
    </row>
    <row r="12" spans="1:22" ht="12" customHeight="1">
      <c r="A12" s="4">
        <v>2019</v>
      </c>
      <c r="B12" s="7">
        <v>12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v>1000</v>
      </c>
      <c r="R12" s="3">
        <v>90416.67</v>
      </c>
      <c r="S12" s="3">
        <f t="shared" si="0"/>
        <v>91416.67</v>
      </c>
      <c r="T12" s="3">
        <v>34000</v>
      </c>
      <c r="U12" s="29">
        <f t="shared" si="1"/>
        <v>57416.67</v>
      </c>
      <c r="V12" s="6">
        <f t="shared" si="2"/>
        <v>0.37192341396815265</v>
      </c>
    </row>
    <row r="13" spans="1:22" ht="12" customHeight="1">
      <c r="A13" s="4">
        <v>2019</v>
      </c>
      <c r="B13" s="7">
        <v>12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4000</v>
      </c>
      <c r="R13" s="3">
        <v>-2000</v>
      </c>
      <c r="S13" s="3">
        <f t="shared" si="0"/>
        <v>2000</v>
      </c>
      <c r="T13" s="3">
        <v>0</v>
      </c>
      <c r="U13" s="29">
        <f t="shared" si="1"/>
        <v>2000</v>
      </c>
      <c r="V13" s="6">
        <f t="shared" si="2"/>
        <v>0</v>
      </c>
    </row>
    <row r="14" spans="1:22" ht="12" customHeight="1">
      <c r="A14" s="4">
        <v>2019</v>
      </c>
      <c r="B14" s="7">
        <v>12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v>3000</v>
      </c>
      <c r="R14" s="3"/>
      <c r="S14" s="3">
        <f t="shared" si="0"/>
        <v>3000</v>
      </c>
      <c r="T14" s="3">
        <v>3074.5</v>
      </c>
      <c r="U14" s="29">
        <f t="shared" si="1"/>
        <v>-74.5</v>
      </c>
      <c r="V14" s="6">
        <f t="shared" si="2"/>
        <v>1.0248333333333333</v>
      </c>
    </row>
    <row r="15" spans="1:22" s="26" customFormat="1" ht="12" customHeight="1">
      <c r="A15" s="4">
        <v>2019</v>
      </c>
      <c r="B15" s="7">
        <v>12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7" t="s">
        <v>132</v>
      </c>
      <c r="M15" s="2"/>
      <c r="N15" s="2"/>
      <c r="O15" s="2"/>
      <c r="P15" s="2"/>
      <c r="Q15" s="3">
        <v>0</v>
      </c>
      <c r="R15" s="3">
        <v>493750.95</v>
      </c>
      <c r="S15" s="3">
        <f t="shared" si="0"/>
        <v>493750.95</v>
      </c>
      <c r="T15" s="3">
        <v>0</v>
      </c>
      <c r="U15" s="29">
        <f t="shared" si="1"/>
        <v>493750.95</v>
      </c>
      <c r="V15" s="6">
        <f t="shared" si="2"/>
        <v>0</v>
      </c>
    </row>
    <row r="16" spans="1:22" ht="12" customHeight="1">
      <c r="A16" s="4">
        <v>2019</v>
      </c>
      <c r="B16" s="7">
        <v>12</v>
      </c>
      <c r="C16" s="2" t="s">
        <v>34</v>
      </c>
      <c r="D16" s="2" t="s">
        <v>17</v>
      </c>
      <c r="E16" s="2" t="s">
        <v>17</v>
      </c>
      <c r="F16" s="2" t="s">
        <v>18</v>
      </c>
      <c r="G16" s="2" t="s">
        <v>35</v>
      </c>
      <c r="H16" s="2" t="s">
        <v>36</v>
      </c>
      <c r="I16" s="2" t="s">
        <v>37</v>
      </c>
      <c r="J16" s="2" t="s">
        <v>38</v>
      </c>
      <c r="K16" s="4">
        <v>1300001</v>
      </c>
      <c r="L16" s="17" t="s">
        <v>95</v>
      </c>
      <c r="M16" s="2" t="s">
        <v>31</v>
      </c>
      <c r="N16" s="2" t="s">
        <v>39</v>
      </c>
      <c r="O16" s="2" t="s">
        <v>40</v>
      </c>
      <c r="P16" s="2" t="s">
        <v>41</v>
      </c>
      <c r="Q16" s="3">
        <v>482531.16</v>
      </c>
      <c r="R16" s="3">
        <v>-19834.780509874538</v>
      </c>
      <c r="S16" s="3">
        <f t="shared" si="0"/>
        <v>462696.37949012546</v>
      </c>
      <c r="T16" s="3">
        <v>458968.01300000004</v>
      </c>
      <c r="U16" s="29">
        <f t="shared" si="1"/>
        <v>3728.3664901254233</v>
      </c>
      <c r="V16" s="6">
        <f t="shared" si="2"/>
        <v>0.9919420884722852</v>
      </c>
    </row>
    <row r="17" spans="1:22" ht="12" customHeight="1">
      <c r="A17" s="4">
        <v>2019</v>
      </c>
      <c r="B17" s="7">
        <v>12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4" t="s">
        <v>36</v>
      </c>
      <c r="I17" s="4" t="s">
        <v>37</v>
      </c>
      <c r="J17" s="4" t="s">
        <v>38</v>
      </c>
      <c r="K17" s="4">
        <v>1300002</v>
      </c>
      <c r="L17" s="17" t="s">
        <v>96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237156.46</v>
      </c>
      <c r="R17" s="3">
        <v>18045.46189497819</v>
      </c>
      <c r="S17" s="3">
        <f t="shared" si="0"/>
        <v>255201.92189497818</v>
      </c>
      <c r="T17" s="3">
        <v>230271.72</v>
      </c>
      <c r="U17" s="29">
        <f t="shared" si="1"/>
        <v>24930.201894978178</v>
      </c>
      <c r="V17" s="6">
        <f t="shared" si="2"/>
        <v>0.9023118567843796</v>
      </c>
    </row>
    <row r="18" spans="1:22" ht="12" customHeight="1">
      <c r="A18" s="4">
        <v>2019</v>
      </c>
      <c r="B18" s="7">
        <v>12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>
        <v>1</v>
      </c>
      <c r="I18" s="4">
        <v>13</v>
      </c>
      <c r="J18" s="4">
        <v>130</v>
      </c>
      <c r="K18" s="4">
        <v>1300003</v>
      </c>
      <c r="L18" s="18" t="s">
        <v>131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0</v>
      </c>
      <c r="R18" s="3"/>
      <c r="S18" s="3">
        <f t="shared" si="0"/>
        <v>0</v>
      </c>
      <c r="T18" s="3">
        <v>0</v>
      </c>
      <c r="U18" s="29">
        <f t="shared" si="1"/>
        <v>0</v>
      </c>
      <c r="V18" s="6">
        <v>0</v>
      </c>
    </row>
    <row r="19" spans="1:22" ht="12" customHeight="1">
      <c r="A19" s="4">
        <v>2019</v>
      </c>
      <c r="B19" s="7">
        <v>12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 t="s">
        <v>36</v>
      </c>
      <c r="I19" s="4" t="s">
        <v>37</v>
      </c>
      <c r="J19" s="4" t="s">
        <v>42</v>
      </c>
      <c r="K19" s="4">
        <v>1310001</v>
      </c>
      <c r="L19" s="30" t="s">
        <v>97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945864.41</v>
      </c>
      <c r="R19" s="3">
        <v>177681.36028591433</v>
      </c>
      <c r="S19" s="3">
        <f t="shared" si="0"/>
        <v>1123545.7702859144</v>
      </c>
      <c r="T19" s="3">
        <v>1122412.7527622192</v>
      </c>
      <c r="U19" s="29">
        <f t="shared" si="1"/>
        <v>1133.017523695249</v>
      </c>
      <c r="V19" s="6">
        <f t="shared" si="2"/>
        <v>0.9989915697663061</v>
      </c>
    </row>
    <row r="20" spans="1:22" ht="12" customHeight="1">
      <c r="A20" s="4">
        <v>2019</v>
      </c>
      <c r="B20" s="7">
        <v>12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2" t="s">
        <v>36</v>
      </c>
      <c r="I20" s="2" t="s">
        <v>37</v>
      </c>
      <c r="J20" s="2" t="s">
        <v>42</v>
      </c>
      <c r="K20" s="4">
        <v>1310002</v>
      </c>
      <c r="L20" s="17" t="s">
        <v>98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395453.25</v>
      </c>
      <c r="R20" s="3">
        <v>27147.499906279423</v>
      </c>
      <c r="S20" s="3">
        <f t="shared" si="0"/>
        <v>422600.74990627944</v>
      </c>
      <c r="T20" s="3">
        <v>408671.57000000007</v>
      </c>
      <c r="U20" s="29">
        <f t="shared" si="1"/>
        <v>13929.179906279373</v>
      </c>
      <c r="V20" s="6">
        <f t="shared" si="2"/>
        <v>0.9670393866802923</v>
      </c>
    </row>
    <row r="21" spans="1:22" ht="12" customHeight="1">
      <c r="A21" s="4">
        <v>2019</v>
      </c>
      <c r="B21" s="7">
        <v>12</v>
      </c>
      <c r="C21" s="2" t="s">
        <v>34</v>
      </c>
      <c r="D21" s="2" t="s">
        <v>17</v>
      </c>
      <c r="E21" s="2" t="s">
        <v>17</v>
      </c>
      <c r="F21" s="5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1310003</v>
      </c>
      <c r="L21" s="16" t="s">
        <v>99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8000</v>
      </c>
      <c r="R21" s="3">
        <v>232.61302344121194</v>
      </c>
      <c r="S21" s="3">
        <f t="shared" si="0"/>
        <v>8232.613023441212</v>
      </c>
      <c r="T21" s="3">
        <v>0</v>
      </c>
      <c r="U21" s="29">
        <f t="shared" si="1"/>
        <v>8232.613023441212</v>
      </c>
      <c r="V21" s="6">
        <f t="shared" si="2"/>
        <v>0</v>
      </c>
    </row>
    <row r="22" spans="1:22" ht="12" customHeight="1">
      <c r="A22" s="4">
        <v>2019</v>
      </c>
      <c r="B22" s="7">
        <v>12</v>
      </c>
      <c r="C22" s="19" t="s">
        <v>34</v>
      </c>
      <c r="D22" s="19" t="s">
        <v>17</v>
      </c>
      <c r="E22" s="19" t="s">
        <v>17</v>
      </c>
      <c r="F22" s="19" t="s">
        <v>18</v>
      </c>
      <c r="G22" s="19" t="s">
        <v>35</v>
      </c>
      <c r="H22" s="19" t="s">
        <v>36</v>
      </c>
      <c r="I22" s="19" t="s">
        <v>37</v>
      </c>
      <c r="J22" s="19" t="s">
        <v>43</v>
      </c>
      <c r="K22" s="4">
        <v>1320001</v>
      </c>
      <c r="L22" s="31" t="s">
        <v>119</v>
      </c>
      <c r="M22" s="19" t="s">
        <v>31</v>
      </c>
      <c r="N22" s="19" t="s">
        <v>39</v>
      </c>
      <c r="O22" s="19" t="s">
        <v>40</v>
      </c>
      <c r="P22" s="19" t="s">
        <v>41</v>
      </c>
      <c r="Q22" s="3">
        <v>393970.96</v>
      </c>
      <c r="R22" s="3">
        <v>34509.30512433041</v>
      </c>
      <c r="S22" s="3">
        <f t="shared" si="0"/>
        <v>428480.2651243304</v>
      </c>
      <c r="T22" s="3">
        <v>414660.18</v>
      </c>
      <c r="U22" s="29">
        <f t="shared" si="1"/>
        <v>13820.08512433042</v>
      </c>
      <c r="V22" s="6">
        <f t="shared" si="2"/>
        <v>0.9677462738678985</v>
      </c>
    </row>
    <row r="23" spans="1:22" s="23" customFormat="1" ht="12" customHeight="1">
      <c r="A23" s="4">
        <v>2019</v>
      </c>
      <c r="B23" s="7">
        <v>12</v>
      </c>
      <c r="C23" s="21" t="s">
        <v>34</v>
      </c>
      <c r="D23" s="21" t="s">
        <v>17</v>
      </c>
      <c r="E23" s="21" t="s">
        <v>17</v>
      </c>
      <c r="F23" s="21" t="s">
        <v>18</v>
      </c>
      <c r="G23" s="21" t="s">
        <v>35</v>
      </c>
      <c r="H23" s="21" t="s">
        <v>36</v>
      </c>
      <c r="I23" s="21" t="s">
        <v>44</v>
      </c>
      <c r="J23" s="21" t="s">
        <v>45</v>
      </c>
      <c r="K23" s="4">
        <v>1600001</v>
      </c>
      <c r="L23" s="22" t="s">
        <v>46</v>
      </c>
      <c r="M23" s="21" t="s">
        <v>31</v>
      </c>
      <c r="N23" s="21" t="s">
        <v>39</v>
      </c>
      <c r="O23" s="21" t="s">
        <v>40</v>
      </c>
      <c r="P23" s="21" t="s">
        <v>41</v>
      </c>
      <c r="Q23" s="3">
        <v>683463.05</v>
      </c>
      <c r="R23" s="3">
        <v>35774.254815071006</v>
      </c>
      <c r="S23" s="3">
        <f t="shared" si="0"/>
        <v>719237.304815071</v>
      </c>
      <c r="T23" s="3">
        <v>698611.7340689817</v>
      </c>
      <c r="U23" s="29">
        <f t="shared" si="1"/>
        <v>20625.57074608933</v>
      </c>
      <c r="V23" s="6">
        <f t="shared" si="2"/>
        <v>0.9713229964463641</v>
      </c>
    </row>
    <row r="24" spans="1:22" s="23" customFormat="1" ht="12" customHeight="1">
      <c r="A24" s="4">
        <v>2019</v>
      </c>
      <c r="B24" s="7">
        <v>12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47</v>
      </c>
      <c r="I24" s="21" t="s">
        <v>48</v>
      </c>
      <c r="J24" s="21" t="s">
        <v>49</v>
      </c>
      <c r="K24" s="4">
        <v>2000002</v>
      </c>
      <c r="L24" s="22" t="s">
        <v>100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56250</v>
      </c>
      <c r="R24" s="3">
        <v>-55600</v>
      </c>
      <c r="S24" s="3">
        <f t="shared" si="0"/>
        <v>650</v>
      </c>
      <c r="T24" s="3">
        <v>0</v>
      </c>
      <c r="U24" s="29">
        <f t="shared" si="1"/>
        <v>650</v>
      </c>
      <c r="V24" s="6">
        <f t="shared" si="2"/>
        <v>0</v>
      </c>
    </row>
    <row r="25" spans="1:22" s="23" customFormat="1" ht="12" customHeight="1">
      <c r="A25" s="4">
        <v>2019</v>
      </c>
      <c r="B25" s="7">
        <v>12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50</v>
      </c>
      <c r="K25" s="4">
        <v>2020002</v>
      </c>
      <c r="L25" s="22" t="s">
        <v>120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3500</v>
      </c>
      <c r="R25" s="3">
        <v>1494.3912678937122</v>
      </c>
      <c r="S25" s="3">
        <f t="shared" si="0"/>
        <v>4994.391267893712</v>
      </c>
      <c r="T25" s="3">
        <v>4978.04</v>
      </c>
      <c r="U25" s="29">
        <f t="shared" si="1"/>
        <v>16.351267893712247</v>
      </c>
      <c r="V25" s="6">
        <f t="shared" si="2"/>
        <v>0.9967260739063786</v>
      </c>
    </row>
    <row r="26" spans="1:22" ht="12.75">
      <c r="A26" s="4">
        <v>2019</v>
      </c>
      <c r="B26" s="7">
        <v>12</v>
      </c>
      <c r="C26" s="20" t="s">
        <v>34</v>
      </c>
      <c r="D26" s="20" t="s">
        <v>17</v>
      </c>
      <c r="E26" s="20" t="s">
        <v>17</v>
      </c>
      <c r="F26" s="20" t="s">
        <v>18</v>
      </c>
      <c r="G26" s="20" t="s">
        <v>35</v>
      </c>
      <c r="H26" s="20" t="s">
        <v>47</v>
      </c>
      <c r="I26" s="20" t="s">
        <v>51</v>
      </c>
      <c r="J26" s="20" t="s">
        <v>52</v>
      </c>
      <c r="K26" s="4">
        <v>2100001</v>
      </c>
      <c r="L26" s="24" t="s">
        <v>101</v>
      </c>
      <c r="M26" s="20" t="s">
        <v>31</v>
      </c>
      <c r="N26" s="20" t="s">
        <v>39</v>
      </c>
      <c r="O26" s="20" t="s">
        <v>40</v>
      </c>
      <c r="P26" s="20" t="s">
        <v>41</v>
      </c>
      <c r="Q26" s="3">
        <v>47500</v>
      </c>
      <c r="R26" s="3">
        <v>59852.45292141467</v>
      </c>
      <c r="S26" s="3">
        <f t="shared" si="0"/>
        <v>107352.45292141466</v>
      </c>
      <c r="T26" s="3">
        <v>79444.71</v>
      </c>
      <c r="U26" s="29">
        <f t="shared" si="1"/>
        <v>27907.742921414654</v>
      </c>
      <c r="V26" s="6">
        <f t="shared" si="2"/>
        <v>0.7400362808491764</v>
      </c>
    </row>
    <row r="27" spans="1:22" ht="12" customHeight="1">
      <c r="A27" s="4">
        <v>2019</v>
      </c>
      <c r="B27" s="7">
        <v>12</v>
      </c>
      <c r="C27" s="2" t="s">
        <v>34</v>
      </c>
      <c r="D27" s="2" t="s">
        <v>17</v>
      </c>
      <c r="E27" s="2" t="s">
        <v>17</v>
      </c>
      <c r="F27" s="2" t="s">
        <v>18</v>
      </c>
      <c r="G27" s="2" t="s">
        <v>35</v>
      </c>
      <c r="H27" s="2" t="s">
        <v>47</v>
      </c>
      <c r="I27" s="2" t="s">
        <v>53</v>
      </c>
      <c r="J27" s="2" t="s">
        <v>54</v>
      </c>
      <c r="K27" s="4">
        <v>2200001</v>
      </c>
      <c r="L27" s="17" t="s">
        <v>55</v>
      </c>
      <c r="M27" s="2" t="s">
        <v>31</v>
      </c>
      <c r="N27" s="2" t="s">
        <v>39</v>
      </c>
      <c r="O27" s="2" t="s">
        <v>40</v>
      </c>
      <c r="P27" s="2" t="s">
        <v>41</v>
      </c>
      <c r="Q27" s="3">
        <v>35520</v>
      </c>
      <c r="R27" s="3">
        <v>4002.5079530241887</v>
      </c>
      <c r="S27" s="3">
        <f t="shared" si="0"/>
        <v>39522.507953024186</v>
      </c>
      <c r="T27" s="3">
        <v>29913.29</v>
      </c>
      <c r="U27" s="29">
        <f t="shared" si="1"/>
        <v>9609.217953024185</v>
      </c>
      <c r="V27" s="6">
        <f t="shared" si="2"/>
        <v>0.7568672017361463</v>
      </c>
    </row>
    <row r="28" spans="1:22" ht="12" customHeight="1">
      <c r="A28" s="4">
        <v>2019</v>
      </c>
      <c r="B28" s="7">
        <v>12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2200002</v>
      </c>
      <c r="L28" s="17" t="s">
        <v>102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7179</v>
      </c>
      <c r="R28" s="3">
        <v>808.952832059703</v>
      </c>
      <c r="S28" s="3">
        <f t="shared" si="0"/>
        <v>7987.952832059703</v>
      </c>
      <c r="T28" s="3">
        <v>6530.24</v>
      </c>
      <c r="U28" s="29">
        <f t="shared" si="1"/>
        <v>1457.712832059703</v>
      </c>
      <c r="V28" s="6">
        <f t="shared" si="2"/>
        <v>0.81751108666927</v>
      </c>
    </row>
    <row r="29" spans="1:22" ht="12" customHeight="1">
      <c r="A29" s="4">
        <v>2019</v>
      </c>
      <c r="B29" s="7">
        <v>12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56</v>
      </c>
      <c r="K29" s="4">
        <v>2210001</v>
      </c>
      <c r="L29" s="17" t="s">
        <v>57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62000</v>
      </c>
      <c r="R29" s="3">
        <v>-1013.640397311382</v>
      </c>
      <c r="S29" s="3">
        <f t="shared" si="0"/>
        <v>60986.359602688615</v>
      </c>
      <c r="T29" s="3">
        <v>47031.07999999999</v>
      </c>
      <c r="U29" s="29">
        <f t="shared" si="1"/>
        <v>13955.279602688628</v>
      </c>
      <c r="V29" s="6">
        <f t="shared" si="2"/>
        <v>0.771173756007017</v>
      </c>
    </row>
    <row r="30" spans="1:22" ht="12" customHeight="1">
      <c r="A30" s="4">
        <v>2019</v>
      </c>
      <c r="B30" s="7">
        <v>12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58</v>
      </c>
      <c r="K30" s="4">
        <v>2220001</v>
      </c>
      <c r="L30" s="17" t="s">
        <v>59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13500</v>
      </c>
      <c r="R30" s="3">
        <v>-6478.7765381242525</v>
      </c>
      <c r="S30" s="3">
        <f t="shared" si="0"/>
        <v>7021.2234618757475</v>
      </c>
      <c r="T30" s="3">
        <v>3489.23</v>
      </c>
      <c r="U30" s="29">
        <f t="shared" si="1"/>
        <v>3531.9934618757475</v>
      </c>
      <c r="V30" s="6">
        <f t="shared" si="2"/>
        <v>0.4969547001239921</v>
      </c>
    </row>
    <row r="31" spans="1:22" ht="12" customHeight="1">
      <c r="A31" s="4">
        <v>2019</v>
      </c>
      <c r="B31" s="7">
        <v>12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2220002</v>
      </c>
      <c r="L31" s="17" t="s">
        <v>103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20000</v>
      </c>
      <c r="R31" s="3">
        <v>-20000</v>
      </c>
      <c r="S31" s="3">
        <f t="shared" si="0"/>
        <v>0</v>
      </c>
      <c r="T31" s="3">
        <v>0</v>
      </c>
      <c r="U31" s="29">
        <f t="shared" si="1"/>
        <v>0</v>
      </c>
      <c r="V31" s="6">
        <v>0</v>
      </c>
    </row>
    <row r="32" spans="1:22" ht="12" customHeight="1">
      <c r="A32" s="4">
        <v>2019</v>
      </c>
      <c r="B32" s="7">
        <v>12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2220003</v>
      </c>
      <c r="L32" s="17" t="s">
        <v>104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17000</v>
      </c>
      <c r="R32" s="3">
        <v>2715.6147297694597</v>
      </c>
      <c r="S32" s="3">
        <f t="shared" si="0"/>
        <v>19715.61472976946</v>
      </c>
      <c r="T32" s="3">
        <v>19679.010000000002</v>
      </c>
      <c r="U32" s="29">
        <f t="shared" si="1"/>
        <v>36.60472976945675</v>
      </c>
      <c r="V32" s="6">
        <f t="shared" si="2"/>
        <v>0.9981433635080024</v>
      </c>
    </row>
    <row r="33" spans="1:22" ht="12" customHeight="1">
      <c r="A33" s="4">
        <v>2019</v>
      </c>
      <c r="B33" s="7">
        <v>12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4" t="s">
        <v>47</v>
      </c>
      <c r="I33" s="4" t="s">
        <v>53</v>
      </c>
      <c r="J33" s="4">
        <v>224</v>
      </c>
      <c r="K33" s="4">
        <v>2240001</v>
      </c>
      <c r="L33" s="17" t="s">
        <v>60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12000</v>
      </c>
      <c r="R33" s="3">
        <v>4752.198632778442</v>
      </c>
      <c r="S33" s="3">
        <f t="shared" si="0"/>
        <v>16752.19863277844</v>
      </c>
      <c r="T33" s="3">
        <v>16692</v>
      </c>
      <c r="U33" s="29">
        <f t="shared" si="1"/>
        <v>60.19863277843979</v>
      </c>
      <c r="V33" s="6">
        <f t="shared" si="2"/>
        <v>0.9964065234601116</v>
      </c>
    </row>
    <row r="34" spans="1:22" ht="12" customHeight="1">
      <c r="A34" s="4">
        <v>2019</v>
      </c>
      <c r="B34" s="7">
        <v>12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225</v>
      </c>
      <c r="K34" s="4">
        <v>2250001</v>
      </c>
      <c r="L34" s="17" t="s">
        <v>61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3400</v>
      </c>
      <c r="R34" s="3">
        <v>-1816.877054046108</v>
      </c>
      <c r="S34" s="3">
        <f t="shared" si="0"/>
        <v>1583.122945953892</v>
      </c>
      <c r="T34" s="3">
        <v>0</v>
      </c>
      <c r="U34" s="29">
        <f t="shared" si="1"/>
        <v>1583.122945953892</v>
      </c>
      <c r="V34" s="6">
        <f t="shared" si="2"/>
        <v>0</v>
      </c>
    </row>
    <row r="35" spans="1:22" ht="12" customHeight="1">
      <c r="A35" s="4">
        <v>2019</v>
      </c>
      <c r="B35" s="7">
        <v>12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226</v>
      </c>
      <c r="K35" s="4">
        <v>2260001</v>
      </c>
      <c r="L35" s="17" t="s">
        <v>105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968166.62</v>
      </c>
      <c r="R35" s="3">
        <v>-60457.85122939272</v>
      </c>
      <c r="S35" s="3">
        <f t="shared" si="0"/>
        <v>907708.7687706073</v>
      </c>
      <c r="T35" s="3">
        <v>877397.22</v>
      </c>
      <c r="U35" s="29">
        <f t="shared" si="1"/>
        <v>30311.548770607333</v>
      </c>
      <c r="V35" s="6">
        <f t="shared" si="2"/>
        <v>0.9666065264394647</v>
      </c>
    </row>
    <row r="36" spans="1:22" ht="12" customHeight="1">
      <c r="A36" s="4">
        <v>2019</v>
      </c>
      <c r="B36" s="7">
        <v>12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 t="s">
        <v>62</v>
      </c>
      <c r="K36" s="4">
        <v>2260003</v>
      </c>
      <c r="L36" s="17" t="s">
        <v>106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90064.84</v>
      </c>
      <c r="R36" s="3">
        <v>58921.66666319089</v>
      </c>
      <c r="S36" s="3">
        <f t="shared" si="0"/>
        <v>148986.5066631909</v>
      </c>
      <c r="T36" s="3">
        <v>141054.51</v>
      </c>
      <c r="U36" s="29">
        <f t="shared" si="1"/>
        <v>7931.99666319089</v>
      </c>
      <c r="V36" s="6">
        <f t="shared" si="2"/>
        <v>0.9467603017156279</v>
      </c>
    </row>
    <row r="37" spans="1:22" ht="12" customHeight="1">
      <c r="A37" s="4">
        <v>2019</v>
      </c>
      <c r="B37" s="7">
        <v>12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2260005</v>
      </c>
      <c r="L37" s="17" t="s">
        <v>63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265873.87</v>
      </c>
      <c r="R37" s="3">
        <v>667212.8316123588</v>
      </c>
      <c r="S37" s="3">
        <f t="shared" si="0"/>
        <v>933086.7016123588</v>
      </c>
      <c r="T37" s="3">
        <v>926471.3300000004</v>
      </c>
      <c r="U37" s="29">
        <f t="shared" si="1"/>
        <v>6615.371612358373</v>
      </c>
      <c r="V37" s="6">
        <f t="shared" si="2"/>
        <v>0.992910228384</v>
      </c>
    </row>
    <row r="38" spans="1:22" ht="12" customHeight="1">
      <c r="A38" s="4">
        <v>2019</v>
      </c>
      <c r="B38" s="7">
        <v>12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2260007</v>
      </c>
      <c r="L38" s="17" t="s">
        <v>64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10000</v>
      </c>
      <c r="R38" s="3">
        <v>6900</v>
      </c>
      <c r="S38" s="3">
        <f t="shared" si="0"/>
        <v>16900</v>
      </c>
      <c r="T38" s="3">
        <v>13431.6</v>
      </c>
      <c r="U38" s="29">
        <f t="shared" si="1"/>
        <v>3468.3999999999996</v>
      </c>
      <c r="V38" s="6">
        <f t="shared" si="2"/>
        <v>0.7947692307692308</v>
      </c>
    </row>
    <row r="39" spans="1:22" ht="12" customHeight="1">
      <c r="A39" s="4">
        <v>2019</v>
      </c>
      <c r="B39" s="7">
        <v>12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2260011</v>
      </c>
      <c r="L39" s="17" t="s">
        <v>107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24000</v>
      </c>
      <c r="R39" s="3">
        <v>-13479.740000000005</v>
      </c>
      <c r="S39" s="3">
        <f t="shared" si="0"/>
        <v>10520.259999999995</v>
      </c>
      <c r="T39" s="3">
        <v>10452.24</v>
      </c>
      <c r="U39" s="29">
        <f t="shared" si="1"/>
        <v>68.01999999999498</v>
      </c>
      <c r="V39" s="6">
        <f t="shared" si="2"/>
        <v>0.9935343803290038</v>
      </c>
    </row>
    <row r="40" spans="1:22" ht="12" customHeight="1">
      <c r="A40" s="4">
        <v>2019</v>
      </c>
      <c r="B40" s="7">
        <v>12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2260019</v>
      </c>
      <c r="L40" s="17" t="s">
        <v>65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120764.34</v>
      </c>
      <c r="R40" s="3">
        <v>37066</v>
      </c>
      <c r="S40" s="3">
        <f t="shared" si="0"/>
        <v>157830.34</v>
      </c>
      <c r="T40" s="3">
        <v>156957.51</v>
      </c>
      <c r="U40" s="29">
        <f t="shared" si="1"/>
        <v>872.8299999999872</v>
      </c>
      <c r="V40" s="6">
        <f t="shared" si="2"/>
        <v>0.9944698212016778</v>
      </c>
    </row>
    <row r="41" spans="1:22" ht="12" customHeight="1">
      <c r="A41" s="4">
        <v>2019</v>
      </c>
      <c r="B41" s="7">
        <v>12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2260033</v>
      </c>
      <c r="L41" s="18" t="s">
        <v>121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10500</v>
      </c>
      <c r="R41" s="3"/>
      <c r="S41" s="3">
        <f t="shared" si="0"/>
        <v>10500</v>
      </c>
      <c r="T41" s="3">
        <v>9468.44</v>
      </c>
      <c r="U41" s="29">
        <f t="shared" si="1"/>
        <v>1031.5599999999995</v>
      </c>
      <c r="V41" s="6">
        <f t="shared" si="2"/>
        <v>0.9017561904761905</v>
      </c>
    </row>
    <row r="42" spans="1:22" ht="12" customHeight="1">
      <c r="A42" s="4">
        <v>2019</v>
      </c>
      <c r="B42" s="7">
        <v>12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>
        <v>226</v>
      </c>
      <c r="K42" s="4">
        <v>2260039</v>
      </c>
      <c r="L42" s="16" t="s">
        <v>66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15500</v>
      </c>
      <c r="R42" s="3">
        <v>-6966</v>
      </c>
      <c r="S42" s="3">
        <f t="shared" si="0"/>
        <v>8534</v>
      </c>
      <c r="T42" s="3">
        <v>7375.27</v>
      </c>
      <c r="U42" s="29">
        <f t="shared" si="1"/>
        <v>1158.7299999999996</v>
      </c>
      <c r="V42" s="6">
        <f t="shared" si="2"/>
        <v>0.8642219357862667</v>
      </c>
    </row>
    <row r="43" spans="1:22" ht="12" customHeight="1">
      <c r="A43" s="4">
        <v>2019</v>
      </c>
      <c r="B43" s="7">
        <v>12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 t="s">
        <v>62</v>
      </c>
      <c r="K43" s="4">
        <v>2260089</v>
      </c>
      <c r="L43" s="17" t="s">
        <v>67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100234.17</v>
      </c>
      <c r="R43" s="3">
        <v>-7500</v>
      </c>
      <c r="S43" s="3">
        <f t="shared" si="0"/>
        <v>92734.17</v>
      </c>
      <c r="T43" s="3">
        <v>90780.61</v>
      </c>
      <c r="U43" s="29">
        <f t="shared" si="1"/>
        <v>1953.5599999999977</v>
      </c>
      <c r="V43" s="6">
        <f t="shared" si="2"/>
        <v>0.9789337630347045</v>
      </c>
    </row>
    <row r="44" spans="1:22" ht="12" customHeight="1">
      <c r="A44" s="4">
        <v>2019</v>
      </c>
      <c r="B44" s="7">
        <v>12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>
        <v>227</v>
      </c>
      <c r="K44" s="4">
        <v>2270001</v>
      </c>
      <c r="L44" s="17" t="s">
        <v>72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32300</v>
      </c>
      <c r="R44" s="3">
        <v>15900</v>
      </c>
      <c r="S44" s="3">
        <f t="shared" si="0"/>
        <v>48200</v>
      </c>
      <c r="T44" s="3">
        <v>43115.880000000005</v>
      </c>
      <c r="U44" s="29">
        <f t="shared" si="1"/>
        <v>5084.119999999995</v>
      </c>
      <c r="V44" s="6">
        <f t="shared" si="2"/>
        <v>0.8945203319502075</v>
      </c>
    </row>
    <row r="45" spans="1:22" ht="12" customHeight="1">
      <c r="A45" s="4">
        <v>2019</v>
      </c>
      <c r="B45" s="7">
        <v>12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 t="s">
        <v>68</v>
      </c>
      <c r="K45" s="4">
        <v>2270002</v>
      </c>
      <c r="L45" s="17" t="s">
        <v>71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43500</v>
      </c>
      <c r="R45" s="3">
        <v>2300</v>
      </c>
      <c r="S45" s="3">
        <f t="shared" si="0"/>
        <v>45800</v>
      </c>
      <c r="T45" s="3">
        <v>44247.08</v>
      </c>
      <c r="U45" s="29">
        <f t="shared" si="1"/>
        <v>1552.9199999999983</v>
      </c>
      <c r="V45" s="6">
        <f t="shared" si="2"/>
        <v>0.9660934497816595</v>
      </c>
    </row>
    <row r="46" spans="1:22" ht="12" customHeight="1">
      <c r="A46" s="4">
        <v>2019</v>
      </c>
      <c r="B46" s="7">
        <v>12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2270008</v>
      </c>
      <c r="L46" s="17" t="s">
        <v>70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45000</v>
      </c>
      <c r="R46" s="3">
        <v>7900</v>
      </c>
      <c r="S46" s="3">
        <f t="shared" si="0"/>
        <v>52900</v>
      </c>
      <c r="T46" s="3">
        <v>31838.73</v>
      </c>
      <c r="U46" s="29">
        <f t="shared" si="1"/>
        <v>21061.27</v>
      </c>
      <c r="V46" s="6">
        <f t="shared" si="2"/>
        <v>0.6018663516068052</v>
      </c>
    </row>
    <row r="47" spans="1:22" ht="12" customHeight="1">
      <c r="A47" s="4">
        <v>2019</v>
      </c>
      <c r="B47" s="7">
        <v>12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2270011</v>
      </c>
      <c r="L47" s="17" t="s">
        <v>108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14500</v>
      </c>
      <c r="R47" s="3">
        <v>-7800</v>
      </c>
      <c r="S47" s="3">
        <f t="shared" si="0"/>
        <v>6700</v>
      </c>
      <c r="T47" s="3">
        <v>5511.0599999999995</v>
      </c>
      <c r="U47" s="29">
        <f t="shared" si="1"/>
        <v>1188.9400000000005</v>
      </c>
      <c r="V47" s="6">
        <f t="shared" si="2"/>
        <v>0.8225462686567163</v>
      </c>
    </row>
    <row r="48" spans="1:22" ht="12" customHeight="1">
      <c r="A48" s="4">
        <v>2019</v>
      </c>
      <c r="B48" s="7">
        <v>12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2270012</v>
      </c>
      <c r="L48" s="17" t="s">
        <v>126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11434</v>
      </c>
      <c r="R48" s="3">
        <v>5500</v>
      </c>
      <c r="S48" s="3">
        <f t="shared" si="0"/>
        <v>16934</v>
      </c>
      <c r="T48" s="3">
        <v>16728.26</v>
      </c>
      <c r="U48" s="29">
        <f t="shared" si="1"/>
        <v>205.7400000000016</v>
      </c>
      <c r="V48" s="6">
        <f t="shared" si="2"/>
        <v>0.9878504783276248</v>
      </c>
    </row>
    <row r="49" spans="1:22" ht="12" customHeight="1">
      <c r="A49" s="4">
        <v>2019</v>
      </c>
      <c r="B49" s="7">
        <v>12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2270013</v>
      </c>
      <c r="L49" s="17" t="s">
        <v>69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20000</v>
      </c>
      <c r="R49" s="3">
        <v>200</v>
      </c>
      <c r="S49" s="3">
        <f t="shared" si="0"/>
        <v>20200</v>
      </c>
      <c r="T49" s="3">
        <v>20123.58</v>
      </c>
      <c r="U49" s="29">
        <f t="shared" si="1"/>
        <v>76.41999999999825</v>
      </c>
      <c r="V49" s="6">
        <f t="shared" si="2"/>
        <v>0.9962168316831684</v>
      </c>
    </row>
    <row r="50" spans="1:22" ht="12" customHeight="1">
      <c r="A50" s="4">
        <v>2019</v>
      </c>
      <c r="B50" s="7">
        <v>12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>
        <v>228</v>
      </c>
      <c r="K50" s="4">
        <v>2280001</v>
      </c>
      <c r="L50" s="17" t="s">
        <v>124</v>
      </c>
      <c r="M50" s="4" t="s">
        <v>31</v>
      </c>
      <c r="N50" s="4" t="s">
        <v>39</v>
      </c>
      <c r="O50" s="4" t="s">
        <v>40</v>
      </c>
      <c r="P50" s="2" t="s">
        <v>41</v>
      </c>
      <c r="Q50" s="3">
        <v>9722.89</v>
      </c>
      <c r="R50" s="3">
        <v>20353.66438796407</v>
      </c>
      <c r="S50" s="3">
        <f t="shared" si="0"/>
        <v>30076.554387964068</v>
      </c>
      <c r="T50" s="3">
        <v>25014.26</v>
      </c>
      <c r="U50" s="29">
        <f t="shared" si="1"/>
        <v>5062.29438796407</v>
      </c>
      <c r="V50" s="6">
        <f t="shared" si="2"/>
        <v>0.8316863586611543</v>
      </c>
    </row>
    <row r="51" spans="1:22" ht="12" customHeight="1">
      <c r="A51" s="4">
        <v>2019</v>
      </c>
      <c r="B51" s="7">
        <v>12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154000</v>
      </c>
      <c r="R51" s="3">
        <v>28000</v>
      </c>
      <c r="S51" s="3">
        <f t="shared" si="0"/>
        <v>182000</v>
      </c>
      <c r="T51" s="3">
        <v>171372.71</v>
      </c>
      <c r="U51" s="29">
        <f t="shared" si="1"/>
        <v>10627.290000000008</v>
      </c>
      <c r="V51" s="6">
        <f t="shared" si="2"/>
        <v>0.9416082967032967</v>
      </c>
    </row>
    <row r="52" spans="1:22" ht="12" customHeight="1">
      <c r="A52" s="4">
        <v>2019</v>
      </c>
      <c r="B52" s="7">
        <v>12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>
        <v>23</v>
      </c>
      <c r="J52" s="4">
        <v>230</v>
      </c>
      <c r="K52" s="4">
        <v>2300001</v>
      </c>
      <c r="L52" s="17" t="s">
        <v>74</v>
      </c>
      <c r="M52" s="4">
        <v>4</v>
      </c>
      <c r="N52" s="4" t="s">
        <v>39</v>
      </c>
      <c r="O52" s="4" t="s">
        <v>40</v>
      </c>
      <c r="P52" s="2" t="s">
        <v>41</v>
      </c>
      <c r="Q52" s="3">
        <v>49155</v>
      </c>
      <c r="R52" s="3">
        <v>2900</v>
      </c>
      <c r="S52" s="3">
        <f t="shared" si="0"/>
        <v>52055</v>
      </c>
      <c r="T52" s="3">
        <v>51988.19</v>
      </c>
      <c r="U52" s="29">
        <f t="shared" si="1"/>
        <v>66.80999999999767</v>
      </c>
      <c r="V52" s="6">
        <f t="shared" si="2"/>
        <v>0.9987165498030929</v>
      </c>
    </row>
    <row r="53" spans="1:22" ht="12" customHeight="1">
      <c r="A53" s="4">
        <v>2019</v>
      </c>
      <c r="B53" s="7">
        <v>12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 t="s">
        <v>73</v>
      </c>
      <c r="J53" s="4">
        <v>231</v>
      </c>
      <c r="K53" s="4">
        <v>2310001</v>
      </c>
      <c r="L53" s="17" t="s">
        <v>110</v>
      </c>
      <c r="M53" s="4" t="s">
        <v>31</v>
      </c>
      <c r="N53" s="4" t="s">
        <v>39</v>
      </c>
      <c r="O53" s="4" t="s">
        <v>40</v>
      </c>
      <c r="P53" s="2" t="s">
        <v>41</v>
      </c>
      <c r="Q53" s="3">
        <v>20880.84</v>
      </c>
      <c r="R53" s="3"/>
      <c r="S53" s="3">
        <f t="shared" si="0"/>
        <v>20880.84</v>
      </c>
      <c r="T53" s="3">
        <v>20794.299999999996</v>
      </c>
      <c r="U53" s="29">
        <f t="shared" si="1"/>
        <v>86.54000000000451</v>
      </c>
      <c r="V53" s="6">
        <f t="shared" si="2"/>
        <v>0.995855530716197</v>
      </c>
    </row>
    <row r="54" spans="1:22" ht="12" customHeight="1">
      <c r="A54" s="4">
        <v>2019</v>
      </c>
      <c r="B54" s="7">
        <v>12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>
        <v>24</v>
      </c>
      <c r="J54" s="4">
        <v>240</v>
      </c>
      <c r="K54" s="4">
        <v>2400001</v>
      </c>
      <c r="L54" s="17" t="s">
        <v>111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32000</v>
      </c>
      <c r="R54" s="3">
        <v>-31100</v>
      </c>
      <c r="S54" s="3">
        <f t="shared" si="0"/>
        <v>900</v>
      </c>
      <c r="T54" s="3">
        <v>0</v>
      </c>
      <c r="U54" s="29">
        <f t="shared" si="1"/>
        <v>900</v>
      </c>
      <c r="V54" s="6">
        <f t="shared" si="2"/>
        <v>0</v>
      </c>
    </row>
    <row r="55" spans="1:22" ht="12" customHeight="1">
      <c r="A55" s="4">
        <v>2019</v>
      </c>
      <c r="B55" s="7">
        <v>12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>
        <v>4</v>
      </c>
      <c r="I55" s="4">
        <v>44</v>
      </c>
      <c r="J55" s="4">
        <v>448</v>
      </c>
      <c r="K55" s="4">
        <v>4480001</v>
      </c>
      <c r="L55" s="17" t="s">
        <v>133</v>
      </c>
      <c r="M55" s="4">
        <v>4</v>
      </c>
      <c r="N55" s="4">
        <v>44</v>
      </c>
      <c r="O55" s="4">
        <v>442</v>
      </c>
      <c r="P55" s="2" t="s">
        <v>41</v>
      </c>
      <c r="Q55" s="3">
        <v>0</v>
      </c>
      <c r="R55" s="3"/>
      <c r="S55" s="3">
        <f t="shared" si="0"/>
        <v>0</v>
      </c>
      <c r="T55" s="3">
        <v>0</v>
      </c>
      <c r="U55" s="29">
        <f t="shared" si="1"/>
        <v>0</v>
      </c>
      <c r="V55" s="6">
        <v>0</v>
      </c>
    </row>
    <row r="56" spans="1:22" ht="12" customHeight="1">
      <c r="A56" s="4">
        <v>2019</v>
      </c>
      <c r="B56" s="7">
        <v>12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4480020</v>
      </c>
      <c r="L56" s="17" t="s">
        <v>127</v>
      </c>
      <c r="M56" s="4" t="s">
        <v>31</v>
      </c>
      <c r="N56" s="4" t="s">
        <v>39</v>
      </c>
      <c r="O56" s="4" t="s">
        <v>40</v>
      </c>
      <c r="P56" s="2" t="s">
        <v>41</v>
      </c>
      <c r="Q56" s="3">
        <v>0</v>
      </c>
      <c r="R56" s="3"/>
      <c r="S56" s="3">
        <f t="shared" si="0"/>
        <v>0</v>
      </c>
      <c r="T56" s="3">
        <v>0</v>
      </c>
      <c r="U56" s="29">
        <f t="shared" si="1"/>
        <v>0</v>
      </c>
      <c r="V56" s="6">
        <v>0</v>
      </c>
    </row>
    <row r="57" spans="1:22" ht="12" customHeight="1">
      <c r="A57" s="4">
        <v>2019</v>
      </c>
      <c r="B57" s="7">
        <v>12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449</v>
      </c>
      <c r="K57" s="4">
        <v>4490006</v>
      </c>
      <c r="L57" s="17" t="s">
        <v>134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/>
      <c r="S57" s="3">
        <f t="shared" si="0"/>
        <v>0</v>
      </c>
      <c r="T57" s="3">
        <v>0</v>
      </c>
      <c r="U57" s="29">
        <f t="shared" si="1"/>
        <v>0</v>
      </c>
      <c r="V57" s="6">
        <v>0</v>
      </c>
    </row>
    <row r="58" spans="1:22" ht="12" customHeight="1">
      <c r="A58" s="4">
        <v>2019</v>
      </c>
      <c r="B58" s="7">
        <v>12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45</v>
      </c>
      <c r="J58" s="4">
        <v>459</v>
      </c>
      <c r="K58" s="4">
        <v>4590001</v>
      </c>
      <c r="L58" s="17" t="s">
        <v>135</v>
      </c>
      <c r="M58" s="4" t="s">
        <v>31</v>
      </c>
      <c r="N58" s="4" t="s">
        <v>39</v>
      </c>
      <c r="O58" s="4" t="s">
        <v>40</v>
      </c>
      <c r="P58" s="2" t="s">
        <v>41</v>
      </c>
      <c r="Q58" s="3">
        <v>0</v>
      </c>
      <c r="R58" s="3">
        <v>195000</v>
      </c>
      <c r="S58" s="3">
        <f t="shared" si="0"/>
        <v>195000</v>
      </c>
      <c r="T58" s="3">
        <v>103928.7</v>
      </c>
      <c r="U58" s="29">
        <f t="shared" si="1"/>
        <v>91071.3</v>
      </c>
      <c r="V58" s="6">
        <f t="shared" si="2"/>
        <v>0.5329676923076923</v>
      </c>
    </row>
    <row r="59" spans="1:22" ht="12" customHeight="1">
      <c r="A59" s="4">
        <v>2019</v>
      </c>
      <c r="B59" s="7">
        <v>12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 t="s">
        <v>31</v>
      </c>
      <c r="I59" s="4">
        <v>47</v>
      </c>
      <c r="J59" s="4">
        <v>470</v>
      </c>
      <c r="K59" s="4">
        <v>4700001</v>
      </c>
      <c r="L59" s="17" t="s">
        <v>75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860440.73</v>
      </c>
      <c r="R59" s="3">
        <v>-62516.73333505701</v>
      </c>
      <c r="S59" s="3">
        <f t="shared" si="0"/>
        <v>797923.9966649429</v>
      </c>
      <c r="T59" s="3">
        <v>770039.8400000015</v>
      </c>
      <c r="U59" s="29">
        <f t="shared" si="1"/>
        <v>27884.15666494146</v>
      </c>
      <c r="V59" s="6">
        <f t="shared" si="2"/>
        <v>0.9650541194631469</v>
      </c>
    </row>
    <row r="60" spans="1:22" ht="12" customHeight="1">
      <c r="A60" s="4">
        <v>2019</v>
      </c>
      <c r="B60" s="7">
        <v>12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 t="s">
        <v>31</v>
      </c>
      <c r="I60" s="4">
        <v>48</v>
      </c>
      <c r="J60" s="4">
        <v>481</v>
      </c>
      <c r="K60" s="4">
        <v>4810001</v>
      </c>
      <c r="L60" s="17" t="s">
        <v>76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30727.08</v>
      </c>
      <c r="R60" s="3">
        <v>57000</v>
      </c>
      <c r="S60" s="3">
        <f t="shared" si="0"/>
        <v>87727.08</v>
      </c>
      <c r="T60" s="3">
        <v>107268.16</v>
      </c>
      <c r="U60" s="29">
        <f t="shared" si="1"/>
        <v>-19541.08</v>
      </c>
      <c r="V60" s="6">
        <f t="shared" si="2"/>
        <v>1.2227485515304966</v>
      </c>
    </row>
    <row r="61" spans="1:22" ht="12" customHeight="1">
      <c r="A61" s="4">
        <v>2019</v>
      </c>
      <c r="B61" s="7">
        <v>12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>
        <v>4</v>
      </c>
      <c r="I61" s="4">
        <v>48</v>
      </c>
      <c r="J61" s="4">
        <v>482</v>
      </c>
      <c r="K61" s="4">
        <v>4820001</v>
      </c>
      <c r="L61" s="17" t="s">
        <v>128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117482.72</v>
      </c>
      <c r="R61" s="3"/>
      <c r="S61" s="3">
        <f t="shared" si="0"/>
        <v>117482.72</v>
      </c>
      <c r="T61" s="3">
        <v>84628.86</v>
      </c>
      <c r="U61" s="29">
        <f t="shared" si="1"/>
        <v>32853.86</v>
      </c>
      <c r="V61" s="6">
        <f t="shared" si="2"/>
        <v>0.720351554679701</v>
      </c>
    </row>
    <row r="62" spans="1:22" ht="12" customHeight="1">
      <c r="A62" s="4">
        <v>2019</v>
      </c>
      <c r="B62" s="7">
        <v>12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>
        <v>4</v>
      </c>
      <c r="I62" s="4">
        <v>49</v>
      </c>
      <c r="J62" s="4">
        <v>490</v>
      </c>
      <c r="K62" s="4">
        <v>4900001</v>
      </c>
      <c r="L62" s="17" t="s">
        <v>77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1811172.06</v>
      </c>
      <c r="R62" s="3">
        <v>221195.39246433758</v>
      </c>
      <c r="S62" s="3">
        <f t="shared" si="0"/>
        <v>2032367.4524643377</v>
      </c>
      <c r="T62" s="3">
        <v>1938880.3299999982</v>
      </c>
      <c r="U62" s="29">
        <f t="shared" si="1"/>
        <v>93487.12246433948</v>
      </c>
      <c r="V62" s="6">
        <f t="shared" si="2"/>
        <v>0.9540008759976046</v>
      </c>
    </row>
    <row r="63" spans="1:22" ht="12" customHeight="1">
      <c r="A63" s="4">
        <v>2019</v>
      </c>
      <c r="B63" s="7">
        <v>12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6</v>
      </c>
      <c r="I63" s="4">
        <v>61</v>
      </c>
      <c r="J63" s="4">
        <v>610</v>
      </c>
      <c r="K63" s="4">
        <v>6100001</v>
      </c>
      <c r="L63" s="17" t="s">
        <v>136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0</v>
      </c>
      <c r="R63" s="3"/>
      <c r="S63" s="3">
        <f t="shared" si="0"/>
        <v>0</v>
      </c>
      <c r="T63" s="3">
        <v>0</v>
      </c>
      <c r="U63" s="29">
        <f t="shared" si="1"/>
        <v>0</v>
      </c>
      <c r="V63" s="6">
        <v>0</v>
      </c>
    </row>
    <row r="64" spans="1:22" ht="12" customHeight="1">
      <c r="A64" s="4">
        <v>2019</v>
      </c>
      <c r="B64" s="7">
        <v>12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 t="s">
        <v>78</v>
      </c>
      <c r="I64" s="4" t="s">
        <v>79</v>
      </c>
      <c r="J64" s="4" t="s">
        <v>80</v>
      </c>
      <c r="K64" s="4">
        <v>6400001</v>
      </c>
      <c r="L64" s="17" t="s">
        <v>122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6150</v>
      </c>
      <c r="R64" s="3"/>
      <c r="S64" s="3">
        <f t="shared" si="0"/>
        <v>6150</v>
      </c>
      <c r="T64" s="3">
        <v>4505.08</v>
      </c>
      <c r="U64" s="29">
        <f t="shared" si="1"/>
        <v>1644.92</v>
      </c>
      <c r="V64" s="6">
        <f t="shared" si="2"/>
        <v>0.7325333333333334</v>
      </c>
    </row>
    <row r="65" spans="1:22" ht="12" customHeight="1">
      <c r="A65" s="4">
        <v>2019</v>
      </c>
      <c r="B65" s="7">
        <v>12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 t="s">
        <v>78</v>
      </c>
      <c r="I65" s="4" t="s">
        <v>81</v>
      </c>
      <c r="J65" s="4" t="s">
        <v>82</v>
      </c>
      <c r="K65" s="4">
        <v>6500001</v>
      </c>
      <c r="L65" s="17" t="s">
        <v>123</v>
      </c>
      <c r="M65" s="2" t="s">
        <v>31</v>
      </c>
      <c r="N65" s="2" t="s">
        <v>39</v>
      </c>
      <c r="O65" s="2" t="s">
        <v>40</v>
      </c>
      <c r="P65" s="2" t="s">
        <v>41</v>
      </c>
      <c r="Q65" s="3">
        <v>16241.48</v>
      </c>
      <c r="R65" s="3">
        <v>-14350</v>
      </c>
      <c r="S65" s="3">
        <f t="shared" si="0"/>
        <v>1891.4799999999996</v>
      </c>
      <c r="T65" s="3">
        <v>1202.69</v>
      </c>
      <c r="U65" s="29">
        <f t="shared" si="1"/>
        <v>688.7899999999995</v>
      </c>
      <c r="V65" s="6">
        <f t="shared" si="2"/>
        <v>0.6358460041871975</v>
      </c>
    </row>
    <row r="66" spans="1:22" ht="12" customHeight="1">
      <c r="A66" s="4">
        <v>2019</v>
      </c>
      <c r="B66" s="7">
        <v>12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83</v>
      </c>
      <c r="J66" s="4" t="s">
        <v>84</v>
      </c>
      <c r="K66" s="4">
        <v>6700001</v>
      </c>
      <c r="L66" s="17" t="s">
        <v>85</v>
      </c>
      <c r="M66" s="2" t="s">
        <v>31</v>
      </c>
      <c r="N66" s="2" t="s">
        <v>39</v>
      </c>
      <c r="O66" s="2" t="s">
        <v>40</v>
      </c>
      <c r="P66" s="2" t="s">
        <v>41</v>
      </c>
      <c r="Q66" s="3">
        <v>3469.61</v>
      </c>
      <c r="R66" s="3">
        <v>2350</v>
      </c>
      <c r="S66" s="3">
        <f t="shared" si="0"/>
        <v>5819.610000000001</v>
      </c>
      <c r="T66" s="3">
        <v>5805.58</v>
      </c>
      <c r="U66" s="29">
        <f t="shared" si="1"/>
        <v>14.030000000000655</v>
      </c>
      <c r="V66" s="6">
        <f t="shared" si="2"/>
        <v>0.9975891855296144</v>
      </c>
    </row>
    <row r="67" spans="1:22" ht="12" customHeight="1">
      <c r="A67" s="4">
        <v>2019</v>
      </c>
      <c r="B67" s="7">
        <v>12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86</v>
      </c>
      <c r="J67" s="4" t="s">
        <v>87</v>
      </c>
      <c r="K67" s="4">
        <v>6800001</v>
      </c>
      <c r="L67" s="17" t="s">
        <v>88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33650.03</v>
      </c>
      <c r="R67" s="3">
        <v>52000</v>
      </c>
      <c r="S67" s="3">
        <f t="shared" si="0"/>
        <v>85650.03</v>
      </c>
      <c r="T67" s="3">
        <v>75944.22</v>
      </c>
      <c r="U67" s="29">
        <f t="shared" si="1"/>
        <v>9705.809999999998</v>
      </c>
      <c r="V67" s="6">
        <f t="shared" si="2"/>
        <v>0.8866806001118739</v>
      </c>
    </row>
    <row r="68" spans="1:22" ht="12" customHeight="1">
      <c r="A68" s="4">
        <v>2019</v>
      </c>
      <c r="B68" s="7">
        <v>12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86</v>
      </c>
      <c r="J68" s="4" t="s">
        <v>87</v>
      </c>
      <c r="K68" s="4">
        <v>6800002</v>
      </c>
      <c r="L68" s="17" t="s">
        <v>129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54016</v>
      </c>
      <c r="R68" s="3">
        <v>-40000</v>
      </c>
      <c r="S68" s="3">
        <f t="shared" si="0"/>
        <v>14016</v>
      </c>
      <c r="T68" s="3">
        <v>1688.25</v>
      </c>
      <c r="U68" s="29">
        <f t="shared" si="1"/>
        <v>12327.75</v>
      </c>
      <c r="V68" s="6">
        <f t="shared" si="2"/>
        <v>0.12045162671232877</v>
      </c>
    </row>
    <row r="69" spans="1:22" ht="12" customHeight="1">
      <c r="A69" s="4">
        <v>2019</v>
      </c>
      <c r="B69" s="7">
        <v>12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27">
        <v>7</v>
      </c>
      <c r="I69" s="27">
        <v>78</v>
      </c>
      <c r="J69" s="27">
        <v>781</v>
      </c>
      <c r="K69" s="4">
        <v>7810001</v>
      </c>
      <c r="L69" s="22" t="s">
        <v>130</v>
      </c>
      <c r="M69" s="21" t="s">
        <v>31</v>
      </c>
      <c r="N69" s="21" t="s">
        <v>39</v>
      </c>
      <c r="O69" s="21" t="s">
        <v>40</v>
      </c>
      <c r="P69" s="21" t="s">
        <v>41</v>
      </c>
      <c r="Q69" s="28">
        <v>0</v>
      </c>
      <c r="R69" s="28">
        <v>4000</v>
      </c>
      <c r="S69" s="28">
        <f>+Q69+R69</f>
        <v>4000</v>
      </c>
      <c r="T69" s="3">
        <v>4000</v>
      </c>
      <c r="U69" s="29">
        <f>+S69-T69</f>
        <v>0</v>
      </c>
      <c r="V69" s="6">
        <f>+T69/S69</f>
        <v>1</v>
      </c>
    </row>
    <row r="70" ht="12.75">
      <c r="K70" s="2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 t="s">
        <v>112</v>
      </c>
      <c r="M71" s="12"/>
      <c r="N71" s="12"/>
      <c r="O71" s="12"/>
      <c r="P71" s="12"/>
      <c r="Q71" s="13">
        <f>SUM(Q4:Q15)</f>
        <v>8395234.57</v>
      </c>
      <c r="R71" s="13">
        <f>SUM(R4:R15)</f>
        <v>1402801.77</v>
      </c>
      <c r="S71" s="13">
        <f>SUM(S4:S15)</f>
        <v>9798036.34</v>
      </c>
      <c r="T71" s="13">
        <f>SUM(T4:T15)</f>
        <v>9200980.629999999</v>
      </c>
      <c r="U71" s="13">
        <f>SUM(U4:U15)</f>
        <v>597055.7099999995</v>
      </c>
      <c r="V71" s="15">
        <f>+T71/S71</f>
        <v>0.9390637379489449</v>
      </c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 t="s">
        <v>113</v>
      </c>
      <c r="M72" s="12"/>
      <c r="N72" s="12"/>
      <c r="O72" s="12"/>
      <c r="P72" s="12"/>
      <c r="Q72" s="13">
        <f>SUM(Q16:Q69)</f>
        <v>8395234.57</v>
      </c>
      <c r="R72" s="13">
        <f>SUM(R16:R69)</f>
        <v>1402801.7694510003</v>
      </c>
      <c r="S72" s="13">
        <f>SUM(S16:S69)</f>
        <v>9798036.339451</v>
      </c>
      <c r="T72" s="13">
        <f>SUM(T16:T69)</f>
        <v>9303368.059831202</v>
      </c>
      <c r="U72" s="13">
        <f>SUM(U16:U69)</f>
        <v>494668.2796197991</v>
      </c>
      <c r="V72" s="15">
        <f>+T72/S72</f>
        <v>0.9495135287845324</v>
      </c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114</v>
      </c>
      <c r="M73" s="12"/>
      <c r="N73" s="12"/>
      <c r="O73" s="12"/>
      <c r="P73" s="12"/>
      <c r="Q73" s="13"/>
      <c r="R73" s="13"/>
      <c r="S73" s="13"/>
      <c r="T73" s="13">
        <f>+T71-T72</f>
        <v>-102387.42983120307</v>
      </c>
      <c r="U73" s="14"/>
      <c r="V73" s="15"/>
    </row>
    <row r="74" spans="17:18" ht="12.75">
      <c r="Q74" s="25"/>
      <c r="R74" s="25"/>
    </row>
    <row r="75" spans="18:21" ht="12.75">
      <c r="R75" s="25"/>
      <c r="U75" s="25"/>
    </row>
    <row r="76" ht="12.75">
      <c r="T76" s="25"/>
    </row>
    <row r="77" ht="12.75">
      <c r="R77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C42:I42 L67 C51:I51 H36:J41 H26:J32 H33:I35 H44:I44 H52 H53:I53 X51:IV51 C49 X49:IV49 H16:J17 C19:E24 C52:E53 C54:J54 C67 F14 C26:E41 C59:C60 L54 C64:C66 C16:E17 C12:C14 H19:J24 H8 C4:E8 H4:J7 X45:IV47 C45:J47 C62 D11:E14 D9:E10 D15:E15 D18:E18 D25:E25 H25:J25 D49:J49 D48:J48 D50:J50 D62:E62 H64:J66 D64:E66 D59:E60 D67:J67 H59:H60 D55:J58 D61:J61 F59:G60 I59:J60 D68:J69 F64:G66 D63:J63 F62:J62 M59:O60 M45:P47 M19:O24 M53:O54 M49:P49 N52:O52 M51:P51 M64:O66 M17:P17 M16:O16 M67:P67 M42:P42 M26:O41 M43:O44 M1:P15 M48:P48 P43:P44 P26:P41 M68:P69 M18:P18 P16 P64:P66 M55:P58 M52 P52 M50:P50 P53:P54 M25:P25 P19:P24 M61:P61 P59:P60 M62:P63" numberStoredAsText="1"/>
    <ignoredError sqref="Q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2020-04-28T09:23:35Z</dcterms:modified>
  <cp:category/>
  <cp:version/>
  <cp:contentType/>
  <cp:contentStatus/>
</cp:coreProperties>
</file>