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7435" sheetId="1" r:id="rId1"/>
  </sheets>
  <definedNames/>
  <calcPr fullCalcOnLoad="1"/>
</workbook>
</file>

<file path=xl/sharedStrings.xml><?xml version="1.0" encoding="utf-8"?>
<sst xmlns="http://schemas.openxmlformats.org/spreadsheetml/2006/main" count="878" uniqueCount="177">
  <si>
    <t>Exercici</t>
  </si>
  <si>
    <t>Agrup</t>
  </si>
  <si>
    <t>Entitat</t>
  </si>
  <si>
    <t>Servei</t>
  </si>
  <si>
    <t>Nom del servei o entitat</t>
  </si>
  <si>
    <t>I/D</t>
  </si>
  <si>
    <t>Cap</t>
  </si>
  <si>
    <t>Art</t>
  </si>
  <si>
    <t>Conc</t>
  </si>
  <si>
    <t>Aplicació</t>
  </si>
  <si>
    <t>Denominació de l'aplicació</t>
  </si>
  <si>
    <t>Àrea</t>
  </si>
  <si>
    <t>Polít</t>
  </si>
  <si>
    <t>Prog</t>
  </si>
  <si>
    <t>Denominació del programa</t>
  </si>
  <si>
    <t>Import (€)</t>
  </si>
  <si>
    <t>2015</t>
  </si>
  <si>
    <t/>
  </si>
  <si>
    <t>7435</t>
  </si>
  <si>
    <t>Consorci de l'Institut Ramon llull</t>
  </si>
  <si>
    <t>I</t>
  </si>
  <si>
    <t>3</t>
  </si>
  <si>
    <t>30</t>
  </si>
  <si>
    <t>309</t>
  </si>
  <si>
    <t>3090009</t>
  </si>
  <si>
    <t>Altres vendes</t>
  </si>
  <si>
    <t>31</t>
  </si>
  <si>
    <t>311</t>
  </si>
  <si>
    <t>3110001</t>
  </si>
  <si>
    <t>Drets de matrícula</t>
  </si>
  <si>
    <t>319</t>
  </si>
  <si>
    <t>3190010</t>
  </si>
  <si>
    <t>39</t>
  </si>
  <si>
    <t>399</t>
  </si>
  <si>
    <t>3990009</t>
  </si>
  <si>
    <t>Altres ingressos diversos</t>
  </si>
  <si>
    <t>4</t>
  </si>
  <si>
    <t>41</t>
  </si>
  <si>
    <t>410</t>
  </si>
  <si>
    <t>4100002</t>
  </si>
  <si>
    <t>Del Departament de la Presidència</t>
  </si>
  <si>
    <t>4100007</t>
  </si>
  <si>
    <t>Del Departament d'Economia i Coneixement</t>
  </si>
  <si>
    <t>4100010</t>
  </si>
  <si>
    <t>Del Departament de Cultura</t>
  </si>
  <si>
    <t>49</t>
  </si>
  <si>
    <t>493</t>
  </si>
  <si>
    <t>4930001</t>
  </si>
  <si>
    <t>Fons Social Europeu</t>
  </si>
  <si>
    <t>5</t>
  </si>
  <si>
    <t>52</t>
  </si>
  <si>
    <t>520</t>
  </si>
  <si>
    <t>5200001</t>
  </si>
  <si>
    <t>Interessos de comptes corrents</t>
  </si>
  <si>
    <t>54</t>
  </si>
  <si>
    <t>540</t>
  </si>
  <si>
    <t>5400001</t>
  </si>
  <si>
    <t>CU</t>
  </si>
  <si>
    <t>D</t>
  </si>
  <si>
    <t>1</t>
  </si>
  <si>
    <t>13</t>
  </si>
  <si>
    <t>130</t>
  </si>
  <si>
    <t>1300001</t>
  </si>
  <si>
    <t>44</t>
  </si>
  <si>
    <t>442</t>
  </si>
  <si>
    <t>Internacionalització de la cultura</t>
  </si>
  <si>
    <t>1300002</t>
  </si>
  <si>
    <t>131</t>
  </si>
  <si>
    <t>1310001</t>
  </si>
  <si>
    <t>1310002</t>
  </si>
  <si>
    <t>1310003</t>
  </si>
  <si>
    <t>132</t>
  </si>
  <si>
    <t>1320001</t>
  </si>
  <si>
    <t>16</t>
  </si>
  <si>
    <t>160</t>
  </si>
  <si>
    <t>1600001</t>
  </si>
  <si>
    <t>Seguretat Social</t>
  </si>
  <si>
    <t>2</t>
  </si>
  <si>
    <t>20</t>
  </si>
  <si>
    <t>200</t>
  </si>
  <si>
    <t>202</t>
  </si>
  <si>
    <t>Lloguers d'equips de reprografia i fotocopiadores</t>
  </si>
  <si>
    <t>21</t>
  </si>
  <si>
    <t>210</t>
  </si>
  <si>
    <t>22</t>
  </si>
  <si>
    <t>220</t>
  </si>
  <si>
    <t>Material ordinari no inventariable</t>
  </si>
  <si>
    <t>221</t>
  </si>
  <si>
    <t>Aigua i energia</t>
  </si>
  <si>
    <t>222</t>
  </si>
  <si>
    <t>Despeses postals, missatgeria i altres similars</t>
  </si>
  <si>
    <t>Despeses d'assegurances</t>
  </si>
  <si>
    <t>Tributs</t>
  </si>
  <si>
    <t>226</t>
  </si>
  <si>
    <t>Organització de reunions, conferències i cursos</t>
  </si>
  <si>
    <t>Publicacions i edictes als diaris oficials</t>
  </si>
  <si>
    <t>Delegacions, oficines i missions exteriors</t>
  </si>
  <si>
    <t>Despeses per serveis bancaris</t>
  </si>
  <si>
    <t>Altres despeses diverses</t>
  </si>
  <si>
    <t>227</t>
  </si>
  <si>
    <t>Treballs tècnics</t>
  </si>
  <si>
    <t>Intèrprets i traductors</t>
  </si>
  <si>
    <t>Seguretat</t>
  </si>
  <si>
    <t>Neteja i sanejament</t>
  </si>
  <si>
    <t>23</t>
  </si>
  <si>
    <t>Dietes, locomoció i trasllats</t>
  </si>
  <si>
    <t>47</t>
  </si>
  <si>
    <t>470</t>
  </si>
  <si>
    <t>4700001</t>
  </si>
  <si>
    <t>A empreses privades</t>
  </si>
  <si>
    <t>48</t>
  </si>
  <si>
    <t>481</t>
  </si>
  <si>
    <t>4810001</t>
  </si>
  <si>
    <t>A fundacions</t>
  </si>
  <si>
    <t>490</t>
  </si>
  <si>
    <t>4900001</t>
  </si>
  <si>
    <t>A l'exterior</t>
  </si>
  <si>
    <t>6</t>
  </si>
  <si>
    <t>61</t>
  </si>
  <si>
    <t>610</t>
  </si>
  <si>
    <t>6100001</t>
  </si>
  <si>
    <t>Inversions en edificis i altres construccions per compte propi</t>
  </si>
  <si>
    <t>62</t>
  </si>
  <si>
    <t>620</t>
  </si>
  <si>
    <t>6200001</t>
  </si>
  <si>
    <t>Inversions en maquinària, instal·lacions i utillat ge</t>
  </si>
  <si>
    <t>64</t>
  </si>
  <si>
    <t>640</t>
  </si>
  <si>
    <t>6400001</t>
  </si>
  <si>
    <t>Inversions en mobiliari i estris per compte propi</t>
  </si>
  <si>
    <t>65</t>
  </si>
  <si>
    <t>650</t>
  </si>
  <si>
    <t>6500001</t>
  </si>
  <si>
    <t>Inversions en equips de procés de dades</t>
  </si>
  <si>
    <t>67</t>
  </si>
  <si>
    <t>670</t>
  </si>
  <si>
    <t>6700001</t>
  </si>
  <si>
    <t>Inversions en altre immobilitzat material</t>
  </si>
  <si>
    <t>68</t>
  </si>
  <si>
    <t>680</t>
  </si>
  <si>
    <t>6800001</t>
  </si>
  <si>
    <t>Inversions en immobilitzat immaterial</t>
  </si>
  <si>
    <t>Modificacions</t>
  </si>
  <si>
    <t>Pressupost actual</t>
  </si>
  <si>
    <t>Desviacions</t>
  </si>
  <si>
    <t>Execució pressupostària</t>
  </si>
  <si>
    <t>Altres transferències d'Ajuntaments</t>
  </si>
  <si>
    <t>Altres transferències corrents de la UE</t>
  </si>
  <si>
    <t>Drets reconeguts / Obligacions reconegudes</t>
  </si>
  <si>
    <t>Auditories i control de fons europeus</t>
  </si>
  <si>
    <t>A la Fundació del Museu d'Art Contemporani de Barcelona</t>
  </si>
  <si>
    <t>Prestacions d'altres serveis a entitats de fora del sector públic</t>
  </si>
  <si>
    <t>Lloguer de béns immobles</t>
  </si>
  <si>
    <t>Personal laboral fix. Retribucions bàsiques</t>
  </si>
  <si>
    <t>Personal laboral fix. Retribucions complementàries</t>
  </si>
  <si>
    <t>Personal laboral temporal. Retribucions bàsiques</t>
  </si>
  <si>
    <t>Personal laboral temporal. Retribucions complementàries</t>
  </si>
  <si>
    <t>Personal laboral temporal. Altres remuneracions</t>
  </si>
  <si>
    <t>Personal laboral alta direcció i assimilat. Retrib bàsiques i altres remuneracions</t>
  </si>
  <si>
    <t>Altres lloguers i cànons terrenys, b.n., edificis i altres const.</t>
  </si>
  <si>
    <t>Conservació,repar,i mant.terrenys béns naturals,edificis i altres construcc.</t>
  </si>
  <si>
    <t>Premsa, revista llibres i altres publicacions</t>
  </si>
  <si>
    <t>Solucions de connectivitat de dades adquirides al CTTI</t>
  </si>
  <si>
    <t>Comunic.mitj.servei de veu i dades adquirits a altres entitats</t>
  </si>
  <si>
    <t>Exposicions, certàmens i altres activitats de promoció</t>
  </si>
  <si>
    <t>Publicitat difusió i campanyes institucionals</t>
  </si>
  <si>
    <t>Formació de personal propi</t>
  </si>
  <si>
    <t xml:space="preserve">Custòdia, dipòsit, emmagatzematge i destrucció </t>
  </si>
  <si>
    <t xml:space="preserve">Serveis informàtics realitzats per altres entitats. </t>
  </si>
  <si>
    <t>Altres indemnitzacions per rao del servei</t>
  </si>
  <si>
    <t xml:space="preserve">Despeses de publicacions </t>
  </si>
  <si>
    <t>Desenvolup programes seguretat i salut laboral en el treball prevenció riscos</t>
  </si>
  <si>
    <t>Trim</t>
  </si>
  <si>
    <t>2T</t>
  </si>
  <si>
    <t>TOTAL INGRESSOS</t>
  </si>
  <si>
    <t>TOTAL DESPESES</t>
  </si>
  <si>
    <t>ESTAT D'EXECUCIÓ DELS INGRESSOS I LES DESPESES - JUNY 2015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</si>
</sst>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%"/>
  </numFmts>
  <fonts count="41">
    <font>
      <sz val="10"/>
      <color indexed="8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10" fontId="2" fillId="0" borderId="10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33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" fontId="6" fillId="33" borderId="10" xfId="0" applyNumberFormat="1" applyFont="1" applyFill="1" applyBorder="1" applyAlignment="1">
      <alignment horizontal="right" vertical="center" wrapText="1"/>
    </xf>
    <xf numFmtId="10" fontId="6" fillId="33" borderId="1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6"/>
  <sheetViews>
    <sheetView tabSelected="1" zoomScaleSheetLayoutView="215" zoomScalePageLayoutView="0" workbookViewId="0" topLeftCell="A1">
      <pane ySplit="3" topLeftCell="A4" activePane="bottomLeft" state="frozen"/>
      <selection pane="topLeft" activeCell="C1" sqref="C1"/>
      <selection pane="bottomLeft" activeCell="N11" sqref="N11"/>
    </sheetView>
  </sheetViews>
  <sheetFormatPr defaultColWidth="11.421875" defaultRowHeight="12.75"/>
  <cols>
    <col min="1" max="1" width="6.7109375" style="1" customWidth="1"/>
    <col min="2" max="2" width="4.7109375" style="1" customWidth="1"/>
    <col min="3" max="3" width="5.57421875" style="1" customWidth="1"/>
    <col min="4" max="4" width="6.421875" style="1" customWidth="1"/>
    <col min="5" max="5" width="6.140625" style="1" customWidth="1"/>
    <col min="6" max="6" width="24.57421875" style="1" customWidth="1"/>
    <col min="7" max="7" width="3.57421875" style="1" customWidth="1"/>
    <col min="8" max="8" width="4.57421875" style="1" customWidth="1"/>
    <col min="9" max="9" width="4.421875" style="1" customWidth="1"/>
    <col min="10" max="10" width="5.00390625" style="1" customWidth="1"/>
    <col min="11" max="11" width="8.28125" style="1" customWidth="1"/>
    <col min="12" max="12" width="56.57421875" style="1" customWidth="1"/>
    <col min="13" max="13" width="4.8515625" style="1" customWidth="1"/>
    <col min="14" max="15" width="4.421875" style="1" customWidth="1"/>
    <col min="16" max="16" width="24.00390625" style="1" customWidth="1"/>
    <col min="17" max="17" width="12.7109375" style="1" bestFit="1" customWidth="1"/>
    <col min="18" max="18" width="12.00390625" style="1" customWidth="1"/>
    <col min="19" max="19" width="12.7109375" style="1" bestFit="1" customWidth="1"/>
    <col min="20" max="20" width="13.00390625" style="1" bestFit="1" customWidth="1"/>
    <col min="21" max="21" width="11.7109375" style="1" bestFit="1" customWidth="1"/>
    <col min="22" max="22" width="11.421875" style="1" bestFit="1" customWidth="1"/>
    <col min="23" max="16384" width="11.421875" style="1" customWidth="1"/>
  </cols>
  <sheetData>
    <row r="1" ht="15.75">
      <c r="A1" s="14" t="s">
        <v>176</v>
      </c>
    </row>
    <row r="3" spans="1:22" s="13" customFormat="1" ht="45">
      <c r="A3" s="12" t="s">
        <v>0</v>
      </c>
      <c r="B3" s="12" t="s">
        <v>172</v>
      </c>
      <c r="C3" s="12" t="s">
        <v>1</v>
      </c>
      <c r="D3" s="12" t="s">
        <v>2</v>
      </c>
      <c r="E3" s="12" t="s">
        <v>3</v>
      </c>
      <c r="F3" s="12" t="s">
        <v>4</v>
      </c>
      <c r="G3" s="12" t="s">
        <v>5</v>
      </c>
      <c r="H3" s="12" t="s">
        <v>6</v>
      </c>
      <c r="I3" s="12" t="s">
        <v>7</v>
      </c>
      <c r="J3" s="12" t="s">
        <v>8</v>
      </c>
      <c r="K3" s="12" t="s">
        <v>9</v>
      </c>
      <c r="L3" s="12" t="s">
        <v>10</v>
      </c>
      <c r="M3" s="12" t="s">
        <v>11</v>
      </c>
      <c r="N3" s="12" t="s">
        <v>12</v>
      </c>
      <c r="O3" s="12" t="s">
        <v>13</v>
      </c>
      <c r="P3" s="12" t="s">
        <v>14</v>
      </c>
      <c r="Q3" s="12" t="s">
        <v>15</v>
      </c>
      <c r="R3" s="12" t="s">
        <v>142</v>
      </c>
      <c r="S3" s="12" t="s">
        <v>143</v>
      </c>
      <c r="T3" s="12" t="s">
        <v>148</v>
      </c>
      <c r="U3" s="12" t="s">
        <v>144</v>
      </c>
      <c r="V3" s="12" t="s">
        <v>145</v>
      </c>
    </row>
    <row r="4" spans="1:22" ht="12" customHeight="1">
      <c r="A4" s="2" t="s">
        <v>16</v>
      </c>
      <c r="B4" s="10" t="s">
        <v>173</v>
      </c>
      <c r="C4" s="2" t="s">
        <v>17</v>
      </c>
      <c r="D4" s="2" t="s">
        <v>18</v>
      </c>
      <c r="E4" s="2" t="s">
        <v>18</v>
      </c>
      <c r="F4" s="2" t="s">
        <v>19</v>
      </c>
      <c r="G4" s="2" t="s">
        <v>20</v>
      </c>
      <c r="H4" s="2" t="s">
        <v>21</v>
      </c>
      <c r="I4" s="2" t="s">
        <v>22</v>
      </c>
      <c r="J4" s="2" t="s">
        <v>23</v>
      </c>
      <c r="K4" s="2" t="s">
        <v>24</v>
      </c>
      <c r="L4" s="2" t="s">
        <v>25</v>
      </c>
      <c r="M4" s="2"/>
      <c r="N4" s="2"/>
      <c r="O4" s="2"/>
      <c r="P4" s="2" t="s">
        <v>17</v>
      </c>
      <c r="Q4" s="3">
        <v>500</v>
      </c>
      <c r="R4" s="3">
        <v>0</v>
      </c>
      <c r="S4" s="3">
        <f>+Q4+R4</f>
        <v>500</v>
      </c>
      <c r="T4" s="3">
        <v>0</v>
      </c>
      <c r="U4" s="7">
        <f>+S4-T4</f>
        <v>500</v>
      </c>
      <c r="V4" s="8">
        <f aca="true" t="shared" si="0" ref="V4:V62">+T4/S4</f>
        <v>0</v>
      </c>
    </row>
    <row r="5" spans="1:22" ht="12" customHeight="1">
      <c r="A5" s="2" t="s">
        <v>16</v>
      </c>
      <c r="B5" s="10" t="s">
        <v>173</v>
      </c>
      <c r="C5" s="2" t="s">
        <v>17</v>
      </c>
      <c r="D5" s="2" t="s">
        <v>18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26</v>
      </c>
      <c r="J5" s="2" t="s">
        <v>27</v>
      </c>
      <c r="K5" s="2" t="s">
        <v>28</v>
      </c>
      <c r="L5" s="2" t="s">
        <v>29</v>
      </c>
      <c r="M5" s="2"/>
      <c r="N5" s="2"/>
      <c r="O5" s="2"/>
      <c r="P5" s="2" t="s">
        <v>17</v>
      </c>
      <c r="Q5" s="3">
        <v>43000</v>
      </c>
      <c r="R5" s="3">
        <v>0</v>
      </c>
      <c r="S5" s="3">
        <f aca="true" t="shared" si="1" ref="S5:S62">+Q5+R5</f>
        <v>43000</v>
      </c>
      <c r="T5" s="3">
        <v>31250</v>
      </c>
      <c r="U5" s="7">
        <f aca="true" t="shared" si="2" ref="U5:U62">+S5-T5</f>
        <v>11750</v>
      </c>
      <c r="V5" s="8">
        <f t="shared" si="0"/>
        <v>0.7267441860465116</v>
      </c>
    </row>
    <row r="6" spans="1:22" ht="12" customHeight="1">
      <c r="A6" s="2" t="s">
        <v>16</v>
      </c>
      <c r="B6" s="10" t="s">
        <v>173</v>
      </c>
      <c r="C6" s="2" t="s">
        <v>17</v>
      </c>
      <c r="D6" s="2" t="s">
        <v>18</v>
      </c>
      <c r="E6" s="2" t="s">
        <v>18</v>
      </c>
      <c r="F6" s="2" t="s">
        <v>19</v>
      </c>
      <c r="G6" s="2" t="s">
        <v>20</v>
      </c>
      <c r="H6" s="2" t="s">
        <v>21</v>
      </c>
      <c r="I6" s="2" t="s">
        <v>26</v>
      </c>
      <c r="J6" s="2" t="s">
        <v>30</v>
      </c>
      <c r="K6" s="2" t="s">
        <v>31</v>
      </c>
      <c r="L6" s="2" t="s">
        <v>151</v>
      </c>
      <c r="M6" s="2"/>
      <c r="N6" s="2"/>
      <c r="O6" s="2"/>
      <c r="P6" s="2" t="s">
        <v>17</v>
      </c>
      <c r="Q6" s="3">
        <v>125000</v>
      </c>
      <c r="R6" s="3">
        <v>0</v>
      </c>
      <c r="S6" s="3">
        <f t="shared" si="1"/>
        <v>125000</v>
      </c>
      <c r="T6" s="3">
        <v>6181.75</v>
      </c>
      <c r="U6" s="7">
        <f t="shared" si="2"/>
        <v>118818.25</v>
      </c>
      <c r="V6" s="8">
        <f t="shared" si="0"/>
        <v>0.049454</v>
      </c>
    </row>
    <row r="7" spans="1:22" ht="12" customHeight="1">
      <c r="A7" s="2" t="s">
        <v>16</v>
      </c>
      <c r="B7" s="10" t="s">
        <v>173</v>
      </c>
      <c r="C7" s="2" t="s">
        <v>17</v>
      </c>
      <c r="D7" s="2" t="s">
        <v>18</v>
      </c>
      <c r="E7" s="2" t="s">
        <v>18</v>
      </c>
      <c r="F7" s="2" t="s">
        <v>19</v>
      </c>
      <c r="G7" s="2" t="s">
        <v>20</v>
      </c>
      <c r="H7" s="2" t="s">
        <v>21</v>
      </c>
      <c r="I7" s="2" t="s">
        <v>32</v>
      </c>
      <c r="J7" s="2" t="s">
        <v>33</v>
      </c>
      <c r="K7" s="2" t="s">
        <v>34</v>
      </c>
      <c r="L7" s="2" t="s">
        <v>35</v>
      </c>
      <c r="M7" s="2"/>
      <c r="N7" s="2"/>
      <c r="O7" s="2"/>
      <c r="P7" s="2" t="s">
        <v>17</v>
      </c>
      <c r="Q7" s="3">
        <v>12600</v>
      </c>
      <c r="R7" s="3">
        <v>138494</v>
      </c>
      <c r="S7" s="3">
        <f t="shared" si="1"/>
        <v>151094</v>
      </c>
      <c r="T7" s="3">
        <v>147982.09</v>
      </c>
      <c r="U7" s="7">
        <f t="shared" si="2"/>
        <v>3111.9100000000035</v>
      </c>
      <c r="V7" s="8">
        <f t="shared" si="0"/>
        <v>0.9794041457635644</v>
      </c>
    </row>
    <row r="8" spans="1:22" ht="12" customHeight="1">
      <c r="A8" s="2" t="s">
        <v>16</v>
      </c>
      <c r="B8" s="10" t="s">
        <v>173</v>
      </c>
      <c r="C8" s="2" t="s">
        <v>17</v>
      </c>
      <c r="D8" s="2" t="s">
        <v>18</v>
      </c>
      <c r="E8" s="2" t="s">
        <v>18</v>
      </c>
      <c r="F8" s="2" t="s">
        <v>19</v>
      </c>
      <c r="G8" s="2" t="s">
        <v>20</v>
      </c>
      <c r="H8" s="2" t="s">
        <v>36</v>
      </c>
      <c r="I8" s="2" t="s">
        <v>37</v>
      </c>
      <c r="J8" s="2" t="s">
        <v>38</v>
      </c>
      <c r="K8" s="2" t="s">
        <v>39</v>
      </c>
      <c r="L8" s="2" t="s">
        <v>40</v>
      </c>
      <c r="M8" s="2"/>
      <c r="N8" s="2"/>
      <c r="O8" s="2"/>
      <c r="P8" s="2" t="s">
        <v>17</v>
      </c>
      <c r="Q8" s="3">
        <v>151000</v>
      </c>
      <c r="R8" s="3">
        <v>0</v>
      </c>
      <c r="S8" s="3">
        <f t="shared" si="1"/>
        <v>151000</v>
      </c>
      <c r="T8" s="3">
        <v>72450.01</v>
      </c>
      <c r="U8" s="7">
        <f t="shared" si="2"/>
        <v>78549.99</v>
      </c>
      <c r="V8" s="8">
        <f t="shared" si="0"/>
        <v>0.4798013907284768</v>
      </c>
    </row>
    <row r="9" spans="1:22" ht="12" customHeight="1">
      <c r="A9" s="2" t="s">
        <v>16</v>
      </c>
      <c r="B9" s="10" t="s">
        <v>173</v>
      </c>
      <c r="C9" s="2" t="s">
        <v>17</v>
      </c>
      <c r="D9" s="2" t="s">
        <v>18</v>
      </c>
      <c r="E9" s="2" t="s">
        <v>18</v>
      </c>
      <c r="F9" s="2" t="s">
        <v>19</v>
      </c>
      <c r="G9" s="2" t="s">
        <v>20</v>
      </c>
      <c r="H9" s="2" t="s">
        <v>36</v>
      </c>
      <c r="I9" s="2" t="s">
        <v>37</v>
      </c>
      <c r="J9" s="2" t="s">
        <v>38</v>
      </c>
      <c r="K9" s="2" t="s">
        <v>41</v>
      </c>
      <c r="L9" s="2" t="s">
        <v>42</v>
      </c>
      <c r="M9" s="2"/>
      <c r="N9" s="2"/>
      <c r="O9" s="2"/>
      <c r="P9" s="2" t="s">
        <v>17</v>
      </c>
      <c r="Q9" s="3">
        <v>1422848.59</v>
      </c>
      <c r="R9" s="3">
        <v>0</v>
      </c>
      <c r="S9" s="3">
        <f t="shared" si="1"/>
        <v>1422848.59</v>
      </c>
      <c r="T9" s="3">
        <v>711424.31</v>
      </c>
      <c r="U9" s="7">
        <f t="shared" si="2"/>
        <v>711424.28</v>
      </c>
      <c r="V9" s="8">
        <f t="shared" si="0"/>
        <v>0.5000000105422321</v>
      </c>
    </row>
    <row r="10" spans="1:22" ht="12" customHeight="1">
      <c r="A10" s="2" t="s">
        <v>16</v>
      </c>
      <c r="B10" s="10" t="s">
        <v>173</v>
      </c>
      <c r="C10" s="2" t="s">
        <v>17</v>
      </c>
      <c r="D10" s="2" t="s">
        <v>18</v>
      </c>
      <c r="E10" s="2" t="s">
        <v>18</v>
      </c>
      <c r="F10" s="2" t="s">
        <v>19</v>
      </c>
      <c r="G10" s="2" t="s">
        <v>20</v>
      </c>
      <c r="H10" s="2" t="s">
        <v>36</v>
      </c>
      <c r="I10" s="2" t="s">
        <v>37</v>
      </c>
      <c r="J10" s="2" t="s">
        <v>38</v>
      </c>
      <c r="K10" s="2" t="s">
        <v>43</v>
      </c>
      <c r="L10" s="2" t="s">
        <v>44</v>
      </c>
      <c r="M10" s="2"/>
      <c r="N10" s="2"/>
      <c r="O10" s="2"/>
      <c r="P10" s="2" t="s">
        <v>17</v>
      </c>
      <c r="Q10" s="3">
        <v>5818597.06</v>
      </c>
      <c r="R10" s="3">
        <v>0</v>
      </c>
      <c r="S10" s="3">
        <f t="shared" si="1"/>
        <v>5818597.06</v>
      </c>
      <c r="T10" s="3">
        <v>2909298.5500000003</v>
      </c>
      <c r="U10" s="7">
        <f t="shared" si="2"/>
        <v>2909298.5099999993</v>
      </c>
      <c r="V10" s="8">
        <f t="shared" si="0"/>
        <v>0.5000000034372548</v>
      </c>
    </row>
    <row r="11" spans="1:22" ht="12" customHeight="1">
      <c r="A11" s="2" t="s">
        <v>16</v>
      </c>
      <c r="B11" s="10" t="s">
        <v>173</v>
      </c>
      <c r="C11" s="2" t="s">
        <v>17</v>
      </c>
      <c r="D11" s="2" t="s">
        <v>18</v>
      </c>
      <c r="E11" s="2" t="s">
        <v>18</v>
      </c>
      <c r="F11" s="2" t="s">
        <v>19</v>
      </c>
      <c r="G11" s="2" t="s">
        <v>20</v>
      </c>
      <c r="H11" s="4">
        <v>4</v>
      </c>
      <c r="I11" s="4">
        <v>46</v>
      </c>
      <c r="J11" s="4">
        <v>460</v>
      </c>
      <c r="K11" s="4">
        <v>4600009</v>
      </c>
      <c r="L11" s="2" t="s">
        <v>146</v>
      </c>
      <c r="M11" s="2"/>
      <c r="N11" s="2"/>
      <c r="O11" s="2"/>
      <c r="P11" s="2"/>
      <c r="Q11" s="3">
        <v>0</v>
      </c>
      <c r="R11" s="3">
        <v>315000</v>
      </c>
      <c r="S11" s="3">
        <f t="shared" si="1"/>
        <v>315000</v>
      </c>
      <c r="T11" s="3">
        <v>315000</v>
      </c>
      <c r="U11" s="7">
        <f t="shared" si="2"/>
        <v>0</v>
      </c>
      <c r="V11" s="8">
        <f t="shared" si="0"/>
        <v>1</v>
      </c>
    </row>
    <row r="12" spans="1:22" ht="12" customHeight="1">
      <c r="A12" s="2" t="s">
        <v>16</v>
      </c>
      <c r="B12" s="10" t="s">
        <v>173</v>
      </c>
      <c r="C12" s="2" t="s">
        <v>17</v>
      </c>
      <c r="D12" s="2" t="s">
        <v>18</v>
      </c>
      <c r="E12" s="2" t="s">
        <v>18</v>
      </c>
      <c r="F12" s="2" t="s">
        <v>19</v>
      </c>
      <c r="G12" s="2" t="s">
        <v>20</v>
      </c>
      <c r="H12" s="2" t="s">
        <v>36</v>
      </c>
      <c r="I12" s="2" t="s">
        <v>45</v>
      </c>
      <c r="J12" s="2" t="s">
        <v>46</v>
      </c>
      <c r="K12" s="2" t="s">
        <v>47</v>
      </c>
      <c r="L12" s="2" t="s">
        <v>48</v>
      </c>
      <c r="M12" s="2"/>
      <c r="N12" s="2"/>
      <c r="O12" s="2"/>
      <c r="P12" s="2" t="s">
        <v>17</v>
      </c>
      <c r="Q12" s="3">
        <v>12764</v>
      </c>
      <c r="R12" s="3">
        <v>-12764</v>
      </c>
      <c r="S12" s="3">
        <f t="shared" si="1"/>
        <v>0</v>
      </c>
      <c r="T12" s="3">
        <v>0</v>
      </c>
      <c r="U12" s="7">
        <f t="shared" si="2"/>
        <v>0</v>
      </c>
      <c r="V12" s="8">
        <v>1</v>
      </c>
    </row>
    <row r="13" spans="1:22" ht="12" customHeight="1">
      <c r="A13" s="2" t="s">
        <v>16</v>
      </c>
      <c r="B13" s="10" t="s">
        <v>173</v>
      </c>
      <c r="C13" s="2" t="s">
        <v>17</v>
      </c>
      <c r="D13" s="2" t="s">
        <v>18</v>
      </c>
      <c r="E13" s="2" t="s">
        <v>18</v>
      </c>
      <c r="F13" s="2" t="s">
        <v>19</v>
      </c>
      <c r="G13" s="2" t="s">
        <v>20</v>
      </c>
      <c r="H13" s="4">
        <v>4</v>
      </c>
      <c r="I13" s="4">
        <v>49</v>
      </c>
      <c r="J13" s="4">
        <v>493</v>
      </c>
      <c r="K13" s="4">
        <v>4930009</v>
      </c>
      <c r="L13" s="2" t="s">
        <v>147</v>
      </c>
      <c r="M13" s="2"/>
      <c r="N13" s="2"/>
      <c r="O13" s="2"/>
      <c r="P13" s="2"/>
      <c r="Q13" s="3">
        <v>0</v>
      </c>
      <c r="R13" s="3">
        <v>12764</v>
      </c>
      <c r="S13" s="3">
        <f t="shared" si="1"/>
        <v>12764</v>
      </c>
      <c r="T13" s="3">
        <v>0</v>
      </c>
      <c r="U13" s="7">
        <f t="shared" si="2"/>
        <v>12764</v>
      </c>
      <c r="V13" s="8">
        <f t="shared" si="0"/>
        <v>0</v>
      </c>
    </row>
    <row r="14" spans="1:22" ht="12" customHeight="1">
      <c r="A14" s="2" t="s">
        <v>16</v>
      </c>
      <c r="B14" s="10" t="s">
        <v>173</v>
      </c>
      <c r="C14" s="2" t="s">
        <v>17</v>
      </c>
      <c r="D14" s="2" t="s">
        <v>18</v>
      </c>
      <c r="E14" s="2" t="s">
        <v>18</v>
      </c>
      <c r="F14" s="2" t="s">
        <v>19</v>
      </c>
      <c r="G14" s="2" t="s">
        <v>20</v>
      </c>
      <c r="H14" s="2" t="s">
        <v>49</v>
      </c>
      <c r="I14" s="2" t="s">
        <v>50</v>
      </c>
      <c r="J14" s="2" t="s">
        <v>51</v>
      </c>
      <c r="K14" s="2" t="s">
        <v>52</v>
      </c>
      <c r="L14" s="2" t="s">
        <v>53</v>
      </c>
      <c r="M14" s="2"/>
      <c r="N14" s="2"/>
      <c r="O14" s="2"/>
      <c r="P14" s="2" t="s">
        <v>17</v>
      </c>
      <c r="Q14" s="3">
        <v>8000</v>
      </c>
      <c r="R14" s="3">
        <v>0</v>
      </c>
      <c r="S14" s="3">
        <f t="shared" si="1"/>
        <v>8000</v>
      </c>
      <c r="T14" s="3">
        <v>533.89</v>
      </c>
      <c r="U14" s="7">
        <f t="shared" si="2"/>
        <v>7466.11</v>
      </c>
      <c r="V14" s="8">
        <f t="shared" si="0"/>
        <v>0.06673625</v>
      </c>
    </row>
    <row r="15" spans="1:22" ht="12" customHeight="1">
      <c r="A15" s="2" t="s">
        <v>16</v>
      </c>
      <c r="B15" s="10" t="s">
        <v>173</v>
      </c>
      <c r="C15" s="2" t="s">
        <v>17</v>
      </c>
      <c r="D15" s="2" t="s">
        <v>18</v>
      </c>
      <c r="E15" s="2" t="s">
        <v>18</v>
      </c>
      <c r="F15" s="2" t="s">
        <v>19</v>
      </c>
      <c r="G15" s="2" t="s">
        <v>20</v>
      </c>
      <c r="H15" s="2" t="s">
        <v>49</v>
      </c>
      <c r="I15" s="2" t="s">
        <v>54</v>
      </c>
      <c r="J15" s="2" t="s">
        <v>55</v>
      </c>
      <c r="K15" s="2" t="s">
        <v>56</v>
      </c>
      <c r="L15" s="2" t="s">
        <v>152</v>
      </c>
      <c r="M15" s="2"/>
      <c r="N15" s="2"/>
      <c r="O15" s="2"/>
      <c r="P15" s="2" t="s">
        <v>17</v>
      </c>
      <c r="Q15" s="3">
        <v>6000</v>
      </c>
      <c r="R15" s="3">
        <v>0</v>
      </c>
      <c r="S15" s="3">
        <f t="shared" si="1"/>
        <v>6000</v>
      </c>
      <c r="T15" s="3">
        <v>86</v>
      </c>
      <c r="U15" s="7">
        <f t="shared" si="2"/>
        <v>5914</v>
      </c>
      <c r="V15" s="8">
        <f t="shared" si="0"/>
        <v>0.014333333333333333</v>
      </c>
    </row>
    <row r="16" spans="1:22" ht="12" customHeight="1">
      <c r="A16" s="2" t="s">
        <v>16</v>
      </c>
      <c r="B16" s="10" t="s">
        <v>173</v>
      </c>
      <c r="C16" s="2" t="s">
        <v>57</v>
      </c>
      <c r="D16" s="2" t="s">
        <v>18</v>
      </c>
      <c r="E16" s="2" t="s">
        <v>18</v>
      </c>
      <c r="F16" s="2" t="s">
        <v>19</v>
      </c>
      <c r="G16" s="2" t="s">
        <v>58</v>
      </c>
      <c r="H16" s="2" t="s">
        <v>59</v>
      </c>
      <c r="I16" s="2" t="s">
        <v>60</v>
      </c>
      <c r="J16" s="2" t="s">
        <v>61</v>
      </c>
      <c r="K16" s="2" t="s">
        <v>62</v>
      </c>
      <c r="L16" s="2" t="s">
        <v>153</v>
      </c>
      <c r="M16" s="2" t="s">
        <v>36</v>
      </c>
      <c r="N16" s="2" t="s">
        <v>63</v>
      </c>
      <c r="O16" s="2" t="s">
        <v>64</v>
      </c>
      <c r="P16" s="2" t="s">
        <v>65</v>
      </c>
      <c r="Q16" s="3">
        <v>454258.21</v>
      </c>
      <c r="R16" s="3">
        <v>20419.61</v>
      </c>
      <c r="S16" s="3">
        <f t="shared" si="1"/>
        <v>474677.82</v>
      </c>
      <c r="T16" s="3">
        <v>227828.76</v>
      </c>
      <c r="U16" s="7">
        <f t="shared" si="2"/>
        <v>246849.06</v>
      </c>
      <c r="V16" s="8">
        <f t="shared" si="0"/>
        <v>0.47996504239443927</v>
      </c>
    </row>
    <row r="17" spans="1:22" ht="12" customHeight="1">
      <c r="A17" s="2" t="s">
        <v>16</v>
      </c>
      <c r="B17" s="10" t="s">
        <v>173</v>
      </c>
      <c r="C17" s="2" t="s">
        <v>57</v>
      </c>
      <c r="D17" s="2" t="s">
        <v>18</v>
      </c>
      <c r="E17" s="2" t="s">
        <v>18</v>
      </c>
      <c r="F17" s="2" t="s">
        <v>19</v>
      </c>
      <c r="G17" s="2" t="s">
        <v>58</v>
      </c>
      <c r="H17" s="2" t="s">
        <v>59</v>
      </c>
      <c r="I17" s="2" t="s">
        <v>60</v>
      </c>
      <c r="J17" s="2" t="s">
        <v>61</v>
      </c>
      <c r="K17" s="2" t="s">
        <v>66</v>
      </c>
      <c r="L17" s="2" t="s">
        <v>154</v>
      </c>
      <c r="M17" s="2" t="s">
        <v>36</v>
      </c>
      <c r="N17" s="2" t="s">
        <v>63</v>
      </c>
      <c r="O17" s="2" t="s">
        <v>64</v>
      </c>
      <c r="P17" s="2" t="s">
        <v>65</v>
      </c>
      <c r="Q17" s="3">
        <v>286393.88</v>
      </c>
      <c r="R17" s="3">
        <v>0</v>
      </c>
      <c r="S17" s="3">
        <f t="shared" si="1"/>
        <v>286393.88</v>
      </c>
      <c r="T17" s="3">
        <v>141504.99</v>
      </c>
      <c r="U17" s="7">
        <f t="shared" si="2"/>
        <v>144888.89</v>
      </c>
      <c r="V17" s="8">
        <f t="shared" si="0"/>
        <v>0.4940922271104396</v>
      </c>
    </row>
    <row r="18" spans="1:22" ht="12" customHeight="1">
      <c r="A18" s="2" t="s">
        <v>16</v>
      </c>
      <c r="B18" s="10" t="s">
        <v>173</v>
      </c>
      <c r="C18" s="2" t="s">
        <v>57</v>
      </c>
      <c r="D18" s="2" t="s">
        <v>18</v>
      </c>
      <c r="E18" s="2" t="s">
        <v>18</v>
      </c>
      <c r="F18" s="2" t="s">
        <v>19</v>
      </c>
      <c r="G18" s="2" t="s">
        <v>58</v>
      </c>
      <c r="H18" s="2" t="s">
        <v>59</v>
      </c>
      <c r="I18" s="2" t="s">
        <v>60</v>
      </c>
      <c r="J18" s="2" t="s">
        <v>67</v>
      </c>
      <c r="K18" s="2" t="s">
        <v>68</v>
      </c>
      <c r="L18" s="2" t="s">
        <v>155</v>
      </c>
      <c r="M18" s="2" t="s">
        <v>36</v>
      </c>
      <c r="N18" s="2" t="s">
        <v>63</v>
      </c>
      <c r="O18" s="2" t="s">
        <v>64</v>
      </c>
      <c r="P18" s="2" t="s">
        <v>65</v>
      </c>
      <c r="Q18" s="3">
        <v>972092.9</v>
      </c>
      <c r="R18" s="3">
        <v>0</v>
      </c>
      <c r="S18" s="3">
        <f t="shared" si="1"/>
        <v>972092.9</v>
      </c>
      <c r="T18" s="3">
        <v>471713.69</v>
      </c>
      <c r="U18" s="7">
        <f t="shared" si="2"/>
        <v>500379.21</v>
      </c>
      <c r="V18" s="8">
        <f t="shared" si="0"/>
        <v>0.4852557713362581</v>
      </c>
    </row>
    <row r="19" spans="1:22" ht="12" customHeight="1">
      <c r="A19" s="2" t="s">
        <v>16</v>
      </c>
      <c r="B19" s="10" t="s">
        <v>173</v>
      </c>
      <c r="C19" s="2" t="s">
        <v>57</v>
      </c>
      <c r="D19" s="2" t="s">
        <v>18</v>
      </c>
      <c r="E19" s="2" t="s">
        <v>18</v>
      </c>
      <c r="F19" s="2" t="s">
        <v>19</v>
      </c>
      <c r="G19" s="2" t="s">
        <v>58</v>
      </c>
      <c r="H19" s="2" t="s">
        <v>59</v>
      </c>
      <c r="I19" s="2" t="s">
        <v>60</v>
      </c>
      <c r="J19" s="2" t="s">
        <v>67</v>
      </c>
      <c r="K19" s="2" t="s">
        <v>69</v>
      </c>
      <c r="L19" s="2" t="s">
        <v>156</v>
      </c>
      <c r="M19" s="2" t="s">
        <v>36</v>
      </c>
      <c r="N19" s="2" t="s">
        <v>63</v>
      </c>
      <c r="O19" s="2" t="s">
        <v>64</v>
      </c>
      <c r="P19" s="2" t="s">
        <v>65</v>
      </c>
      <c r="Q19" s="3">
        <v>349612.84</v>
      </c>
      <c r="R19" s="3">
        <v>0</v>
      </c>
      <c r="S19" s="3">
        <f t="shared" si="1"/>
        <v>349612.84</v>
      </c>
      <c r="T19" s="3">
        <v>194989.74000000002</v>
      </c>
      <c r="U19" s="7">
        <f t="shared" si="2"/>
        <v>154623.1</v>
      </c>
      <c r="V19" s="8">
        <f t="shared" si="0"/>
        <v>0.5577304883882411</v>
      </c>
    </row>
    <row r="20" spans="1:22" ht="12" customHeight="1">
      <c r="A20" s="2" t="s">
        <v>16</v>
      </c>
      <c r="B20" s="10" t="s">
        <v>173</v>
      </c>
      <c r="C20" s="2" t="s">
        <v>57</v>
      </c>
      <c r="D20" s="2" t="s">
        <v>18</v>
      </c>
      <c r="E20" s="2" t="s">
        <v>18</v>
      </c>
      <c r="F20" s="2" t="s">
        <v>19</v>
      </c>
      <c r="G20" s="2" t="s">
        <v>58</v>
      </c>
      <c r="H20" s="2" t="s">
        <v>59</v>
      </c>
      <c r="I20" s="2" t="s">
        <v>60</v>
      </c>
      <c r="J20" s="2" t="s">
        <v>67</v>
      </c>
      <c r="K20" s="4" t="s">
        <v>70</v>
      </c>
      <c r="L20" s="5" t="s">
        <v>157</v>
      </c>
      <c r="M20" s="2" t="s">
        <v>36</v>
      </c>
      <c r="N20" s="2" t="s">
        <v>63</v>
      </c>
      <c r="O20" s="2" t="s">
        <v>64</v>
      </c>
      <c r="P20" s="2" t="s">
        <v>65</v>
      </c>
      <c r="Q20" s="3">
        <v>6000</v>
      </c>
      <c r="R20" s="3">
        <v>0</v>
      </c>
      <c r="S20" s="3">
        <f t="shared" si="1"/>
        <v>6000</v>
      </c>
      <c r="T20" s="3">
        <v>0</v>
      </c>
      <c r="U20" s="7">
        <f t="shared" si="2"/>
        <v>6000</v>
      </c>
      <c r="V20" s="8">
        <f t="shared" si="0"/>
        <v>0</v>
      </c>
    </row>
    <row r="21" spans="1:22" ht="12" customHeight="1">
      <c r="A21" s="2" t="s">
        <v>16</v>
      </c>
      <c r="B21" s="10" t="s">
        <v>173</v>
      </c>
      <c r="C21" s="2" t="s">
        <v>57</v>
      </c>
      <c r="D21" s="2" t="s">
        <v>18</v>
      </c>
      <c r="E21" s="2" t="s">
        <v>18</v>
      </c>
      <c r="F21" s="2" t="s">
        <v>19</v>
      </c>
      <c r="G21" s="2" t="s">
        <v>58</v>
      </c>
      <c r="H21" s="2" t="s">
        <v>59</v>
      </c>
      <c r="I21" s="2" t="s">
        <v>60</v>
      </c>
      <c r="J21" s="2" t="s">
        <v>71</v>
      </c>
      <c r="K21" s="4" t="s">
        <v>72</v>
      </c>
      <c r="L21" s="5" t="s">
        <v>158</v>
      </c>
      <c r="M21" s="2" t="s">
        <v>36</v>
      </c>
      <c r="N21" s="2" t="s">
        <v>63</v>
      </c>
      <c r="O21" s="2" t="s">
        <v>64</v>
      </c>
      <c r="P21" s="2" t="s">
        <v>65</v>
      </c>
      <c r="Q21" s="3">
        <v>328186.1</v>
      </c>
      <c r="R21" s="3">
        <v>0</v>
      </c>
      <c r="S21" s="3">
        <f t="shared" si="1"/>
        <v>328186.1</v>
      </c>
      <c r="T21" s="3">
        <v>165151.33000000002</v>
      </c>
      <c r="U21" s="7">
        <f t="shared" si="2"/>
        <v>163034.76999999996</v>
      </c>
      <c r="V21" s="8">
        <f t="shared" si="0"/>
        <v>0.5032246338281847</v>
      </c>
    </row>
    <row r="22" spans="1:22" ht="12" customHeight="1">
      <c r="A22" s="2" t="s">
        <v>16</v>
      </c>
      <c r="B22" s="10" t="s">
        <v>173</v>
      </c>
      <c r="C22" s="2" t="s">
        <v>57</v>
      </c>
      <c r="D22" s="2" t="s">
        <v>18</v>
      </c>
      <c r="E22" s="2" t="s">
        <v>18</v>
      </c>
      <c r="F22" s="2" t="s">
        <v>19</v>
      </c>
      <c r="G22" s="2" t="s">
        <v>58</v>
      </c>
      <c r="H22" s="2" t="s">
        <v>59</v>
      </c>
      <c r="I22" s="2" t="s">
        <v>73</v>
      </c>
      <c r="J22" s="2" t="s">
        <v>74</v>
      </c>
      <c r="K22" s="4" t="s">
        <v>75</v>
      </c>
      <c r="L22" s="2" t="s">
        <v>76</v>
      </c>
      <c r="M22" s="2" t="s">
        <v>36</v>
      </c>
      <c r="N22" s="2" t="s">
        <v>63</v>
      </c>
      <c r="O22" s="2" t="s">
        <v>64</v>
      </c>
      <c r="P22" s="2" t="s">
        <v>65</v>
      </c>
      <c r="Q22" s="3">
        <v>656695.53</v>
      </c>
      <c r="R22" s="3">
        <v>0</v>
      </c>
      <c r="S22" s="3">
        <f t="shared" si="1"/>
        <v>656695.53</v>
      </c>
      <c r="T22" s="3">
        <v>315694.73</v>
      </c>
      <c r="U22" s="7">
        <f t="shared" si="2"/>
        <v>341000.80000000005</v>
      </c>
      <c r="V22" s="8">
        <f t="shared" si="0"/>
        <v>0.480732265681784</v>
      </c>
    </row>
    <row r="23" spans="1:22" ht="12" customHeight="1">
      <c r="A23" s="2" t="s">
        <v>16</v>
      </c>
      <c r="B23" s="10" t="s">
        <v>173</v>
      </c>
      <c r="C23" s="2" t="s">
        <v>57</v>
      </c>
      <c r="D23" s="2" t="s">
        <v>18</v>
      </c>
      <c r="E23" s="2" t="s">
        <v>18</v>
      </c>
      <c r="F23" s="2" t="s">
        <v>19</v>
      </c>
      <c r="G23" s="2" t="s">
        <v>58</v>
      </c>
      <c r="H23" s="2" t="s">
        <v>77</v>
      </c>
      <c r="I23" s="2" t="s">
        <v>78</v>
      </c>
      <c r="J23" s="2" t="s">
        <v>79</v>
      </c>
      <c r="K23" s="4">
        <v>2000002</v>
      </c>
      <c r="L23" s="2" t="s">
        <v>159</v>
      </c>
      <c r="M23" s="2" t="s">
        <v>36</v>
      </c>
      <c r="N23" s="2" t="s">
        <v>63</v>
      </c>
      <c r="O23" s="2" t="s">
        <v>64</v>
      </c>
      <c r="P23" s="2" t="s">
        <v>65</v>
      </c>
      <c r="Q23" s="3">
        <v>55406.08</v>
      </c>
      <c r="R23" s="3">
        <v>0</v>
      </c>
      <c r="S23" s="3">
        <f t="shared" si="1"/>
        <v>55406.08</v>
      </c>
      <c r="T23" s="3">
        <v>334.8</v>
      </c>
      <c r="U23" s="7">
        <f>+S23-T23</f>
        <v>55071.28</v>
      </c>
      <c r="V23" s="8">
        <f t="shared" si="0"/>
        <v>0.0060426581342697405</v>
      </c>
    </row>
    <row r="24" spans="1:22" ht="12" customHeight="1">
      <c r="A24" s="2" t="s">
        <v>16</v>
      </c>
      <c r="B24" s="10" t="s">
        <v>173</v>
      </c>
      <c r="C24" s="2" t="s">
        <v>57</v>
      </c>
      <c r="D24" s="2" t="s">
        <v>18</v>
      </c>
      <c r="E24" s="2" t="s">
        <v>18</v>
      </c>
      <c r="F24" s="2" t="s">
        <v>19</v>
      </c>
      <c r="G24" s="2" t="s">
        <v>58</v>
      </c>
      <c r="H24" s="2" t="s">
        <v>77</v>
      </c>
      <c r="I24" s="2" t="s">
        <v>78</v>
      </c>
      <c r="J24" s="2" t="s">
        <v>80</v>
      </c>
      <c r="K24" s="4">
        <v>2020002</v>
      </c>
      <c r="L24" s="2" t="s">
        <v>81</v>
      </c>
      <c r="M24" s="2" t="s">
        <v>36</v>
      </c>
      <c r="N24" s="2" t="s">
        <v>63</v>
      </c>
      <c r="O24" s="2" t="s">
        <v>64</v>
      </c>
      <c r="P24" s="2" t="s">
        <v>65</v>
      </c>
      <c r="Q24" s="3">
        <v>7000</v>
      </c>
      <c r="R24" s="3">
        <v>0</v>
      </c>
      <c r="S24" s="3">
        <f t="shared" si="1"/>
        <v>7000</v>
      </c>
      <c r="T24" s="3">
        <v>943.8</v>
      </c>
      <c r="U24" s="7">
        <f t="shared" si="2"/>
        <v>6056.2</v>
      </c>
      <c r="V24" s="8">
        <f t="shared" si="0"/>
        <v>0.1348285714285714</v>
      </c>
    </row>
    <row r="25" spans="1:22" ht="12.75">
      <c r="A25" s="2" t="s">
        <v>16</v>
      </c>
      <c r="B25" s="10" t="s">
        <v>173</v>
      </c>
      <c r="C25" s="2" t="s">
        <v>57</v>
      </c>
      <c r="D25" s="2" t="s">
        <v>18</v>
      </c>
      <c r="E25" s="2" t="s">
        <v>18</v>
      </c>
      <c r="F25" s="2" t="s">
        <v>19</v>
      </c>
      <c r="G25" s="2" t="s">
        <v>58</v>
      </c>
      <c r="H25" s="2" t="s">
        <v>77</v>
      </c>
      <c r="I25" s="2" t="s">
        <v>82</v>
      </c>
      <c r="J25" s="2" t="s">
        <v>83</v>
      </c>
      <c r="K25" s="4">
        <v>2100001</v>
      </c>
      <c r="L25" s="5" t="s">
        <v>160</v>
      </c>
      <c r="M25" s="2" t="s">
        <v>36</v>
      </c>
      <c r="N25" s="2" t="s">
        <v>63</v>
      </c>
      <c r="O25" s="2" t="s">
        <v>64</v>
      </c>
      <c r="P25" s="2" t="s">
        <v>65</v>
      </c>
      <c r="Q25" s="3">
        <v>46650</v>
      </c>
      <c r="R25" s="3">
        <v>1000</v>
      </c>
      <c r="S25" s="3">
        <f t="shared" si="1"/>
        <v>47650</v>
      </c>
      <c r="T25" s="3">
        <v>25622.25</v>
      </c>
      <c r="U25" s="7">
        <f t="shared" si="2"/>
        <v>22027.75</v>
      </c>
      <c r="V25" s="8">
        <f t="shared" si="0"/>
        <v>0.5377177334732424</v>
      </c>
    </row>
    <row r="26" spans="1:22" ht="12" customHeight="1">
      <c r="A26" s="2" t="s">
        <v>16</v>
      </c>
      <c r="B26" s="10" t="s">
        <v>173</v>
      </c>
      <c r="C26" s="2" t="s">
        <v>57</v>
      </c>
      <c r="D26" s="2" t="s">
        <v>18</v>
      </c>
      <c r="E26" s="2" t="s">
        <v>18</v>
      </c>
      <c r="F26" s="2" t="s">
        <v>19</v>
      </c>
      <c r="G26" s="2" t="s">
        <v>58</v>
      </c>
      <c r="H26" s="2" t="s">
        <v>77</v>
      </c>
      <c r="I26" s="2" t="s">
        <v>84</v>
      </c>
      <c r="J26" s="2" t="s">
        <v>85</v>
      </c>
      <c r="K26" s="4">
        <v>2200001</v>
      </c>
      <c r="L26" s="2" t="s">
        <v>86</v>
      </c>
      <c r="M26" s="2" t="s">
        <v>36</v>
      </c>
      <c r="N26" s="2" t="s">
        <v>63</v>
      </c>
      <c r="O26" s="2" t="s">
        <v>64</v>
      </c>
      <c r="P26" s="2" t="s">
        <v>65</v>
      </c>
      <c r="Q26" s="3">
        <v>40500</v>
      </c>
      <c r="R26" s="3">
        <v>0</v>
      </c>
      <c r="S26" s="3">
        <f t="shared" si="1"/>
        <v>40500</v>
      </c>
      <c r="T26" s="3">
        <v>17766.5</v>
      </c>
      <c r="U26" s="7">
        <f t="shared" si="2"/>
        <v>22733.5</v>
      </c>
      <c r="V26" s="8">
        <f t="shared" si="0"/>
        <v>0.438679012345679</v>
      </c>
    </row>
    <row r="27" spans="1:22" ht="12" customHeight="1">
      <c r="A27" s="2" t="s">
        <v>16</v>
      </c>
      <c r="B27" s="10" t="s">
        <v>173</v>
      </c>
      <c r="C27" s="2" t="s">
        <v>57</v>
      </c>
      <c r="D27" s="2" t="s">
        <v>18</v>
      </c>
      <c r="E27" s="2" t="s">
        <v>18</v>
      </c>
      <c r="F27" s="2" t="s">
        <v>19</v>
      </c>
      <c r="G27" s="2" t="s">
        <v>58</v>
      </c>
      <c r="H27" s="2" t="s">
        <v>77</v>
      </c>
      <c r="I27" s="2" t="s">
        <v>84</v>
      </c>
      <c r="J27" s="2" t="s">
        <v>85</v>
      </c>
      <c r="K27" s="4">
        <v>2200002</v>
      </c>
      <c r="L27" s="2" t="s">
        <v>161</v>
      </c>
      <c r="M27" s="2" t="s">
        <v>36</v>
      </c>
      <c r="N27" s="2" t="s">
        <v>63</v>
      </c>
      <c r="O27" s="2" t="s">
        <v>64</v>
      </c>
      <c r="P27" s="2" t="s">
        <v>65</v>
      </c>
      <c r="Q27" s="3">
        <v>7500</v>
      </c>
      <c r="R27" s="3">
        <v>0</v>
      </c>
      <c r="S27" s="3">
        <f t="shared" si="1"/>
        <v>7500</v>
      </c>
      <c r="T27" s="3">
        <v>6064.17</v>
      </c>
      <c r="U27" s="7">
        <f t="shared" si="2"/>
        <v>1435.83</v>
      </c>
      <c r="V27" s="8">
        <f t="shared" si="0"/>
        <v>0.808556</v>
      </c>
    </row>
    <row r="28" spans="1:22" ht="12" customHeight="1">
      <c r="A28" s="2" t="s">
        <v>16</v>
      </c>
      <c r="B28" s="10" t="s">
        <v>173</v>
      </c>
      <c r="C28" s="2" t="s">
        <v>57</v>
      </c>
      <c r="D28" s="2" t="s">
        <v>18</v>
      </c>
      <c r="E28" s="2" t="s">
        <v>18</v>
      </c>
      <c r="F28" s="2" t="s">
        <v>19</v>
      </c>
      <c r="G28" s="2" t="s">
        <v>58</v>
      </c>
      <c r="H28" s="2" t="s">
        <v>77</v>
      </c>
      <c r="I28" s="2" t="s">
        <v>84</v>
      </c>
      <c r="J28" s="2" t="s">
        <v>87</v>
      </c>
      <c r="K28" s="4">
        <v>2210001</v>
      </c>
      <c r="L28" s="2" t="s">
        <v>88</v>
      </c>
      <c r="M28" s="2" t="s">
        <v>36</v>
      </c>
      <c r="N28" s="2" t="s">
        <v>63</v>
      </c>
      <c r="O28" s="2" t="s">
        <v>64</v>
      </c>
      <c r="P28" s="2" t="s">
        <v>65</v>
      </c>
      <c r="Q28" s="3">
        <v>48000</v>
      </c>
      <c r="R28" s="3">
        <v>0</v>
      </c>
      <c r="S28" s="3">
        <f t="shared" si="1"/>
        <v>48000</v>
      </c>
      <c r="T28" s="3">
        <v>27530.590000000004</v>
      </c>
      <c r="U28" s="7">
        <f t="shared" si="2"/>
        <v>20469.409999999996</v>
      </c>
      <c r="V28" s="8">
        <f t="shared" si="0"/>
        <v>0.5735539583333334</v>
      </c>
    </row>
    <row r="29" spans="1:22" ht="12" customHeight="1">
      <c r="A29" s="2" t="s">
        <v>16</v>
      </c>
      <c r="B29" s="10" t="s">
        <v>173</v>
      </c>
      <c r="C29" s="2" t="s">
        <v>57</v>
      </c>
      <c r="D29" s="2" t="s">
        <v>18</v>
      </c>
      <c r="E29" s="2" t="s">
        <v>18</v>
      </c>
      <c r="F29" s="2" t="s">
        <v>19</v>
      </c>
      <c r="G29" s="2" t="s">
        <v>58</v>
      </c>
      <c r="H29" s="2" t="s">
        <v>77</v>
      </c>
      <c r="I29" s="2" t="s">
        <v>84</v>
      </c>
      <c r="J29" s="2" t="s">
        <v>89</v>
      </c>
      <c r="K29" s="4">
        <v>2220001</v>
      </c>
      <c r="L29" s="2" t="s">
        <v>90</v>
      </c>
      <c r="M29" s="2" t="s">
        <v>36</v>
      </c>
      <c r="N29" s="2" t="s">
        <v>63</v>
      </c>
      <c r="O29" s="2" t="s">
        <v>64</v>
      </c>
      <c r="P29" s="2" t="s">
        <v>65</v>
      </c>
      <c r="Q29" s="3">
        <v>11625</v>
      </c>
      <c r="R29" s="3">
        <v>0</v>
      </c>
      <c r="S29" s="3">
        <f t="shared" si="1"/>
        <v>11625</v>
      </c>
      <c r="T29" s="3">
        <v>2634.51</v>
      </c>
      <c r="U29" s="7">
        <f t="shared" si="2"/>
        <v>8990.49</v>
      </c>
      <c r="V29" s="8">
        <f t="shared" si="0"/>
        <v>0.22662451612903228</v>
      </c>
    </row>
    <row r="30" spans="1:22" ht="12" customHeight="1">
      <c r="A30" s="2" t="s">
        <v>16</v>
      </c>
      <c r="B30" s="10" t="s">
        <v>173</v>
      </c>
      <c r="C30" s="2" t="s">
        <v>57</v>
      </c>
      <c r="D30" s="2" t="s">
        <v>18</v>
      </c>
      <c r="E30" s="2" t="s">
        <v>18</v>
      </c>
      <c r="F30" s="2" t="s">
        <v>19</v>
      </c>
      <c r="G30" s="2" t="s">
        <v>58</v>
      </c>
      <c r="H30" s="2" t="s">
        <v>77</v>
      </c>
      <c r="I30" s="2" t="s">
        <v>84</v>
      </c>
      <c r="J30" s="2" t="s">
        <v>89</v>
      </c>
      <c r="K30" s="4">
        <v>2220002</v>
      </c>
      <c r="L30" s="2" t="s">
        <v>162</v>
      </c>
      <c r="M30" s="2" t="s">
        <v>36</v>
      </c>
      <c r="N30" s="2" t="s">
        <v>63</v>
      </c>
      <c r="O30" s="2" t="s">
        <v>64</v>
      </c>
      <c r="P30" s="2" t="s">
        <v>65</v>
      </c>
      <c r="Q30" s="3">
        <v>42000</v>
      </c>
      <c r="R30" s="3">
        <v>0</v>
      </c>
      <c r="S30" s="3">
        <f t="shared" si="1"/>
        <v>42000</v>
      </c>
      <c r="T30" s="3">
        <v>7342.370000000001</v>
      </c>
      <c r="U30" s="7">
        <f>+S30-T30</f>
        <v>34657.63</v>
      </c>
      <c r="V30" s="8">
        <f t="shared" si="0"/>
        <v>0.17481833333333335</v>
      </c>
    </row>
    <row r="31" spans="1:22" ht="12" customHeight="1">
      <c r="A31" s="2" t="s">
        <v>16</v>
      </c>
      <c r="B31" s="10" t="s">
        <v>173</v>
      </c>
      <c r="C31" s="2" t="s">
        <v>57</v>
      </c>
      <c r="D31" s="2" t="s">
        <v>18</v>
      </c>
      <c r="E31" s="2" t="s">
        <v>18</v>
      </c>
      <c r="F31" s="2" t="s">
        <v>19</v>
      </c>
      <c r="G31" s="2" t="s">
        <v>58</v>
      </c>
      <c r="H31" s="2" t="s">
        <v>77</v>
      </c>
      <c r="I31" s="2" t="s">
        <v>84</v>
      </c>
      <c r="J31" s="2" t="s">
        <v>89</v>
      </c>
      <c r="K31" s="4">
        <v>2220003</v>
      </c>
      <c r="L31" s="2" t="s">
        <v>163</v>
      </c>
      <c r="M31" s="2" t="s">
        <v>36</v>
      </c>
      <c r="N31" s="2" t="s">
        <v>63</v>
      </c>
      <c r="O31" s="2" t="s">
        <v>64</v>
      </c>
      <c r="P31" s="2" t="s">
        <v>65</v>
      </c>
      <c r="Q31" s="3">
        <v>28000</v>
      </c>
      <c r="R31" s="3">
        <v>0</v>
      </c>
      <c r="S31" s="3">
        <f t="shared" si="1"/>
        <v>28000</v>
      </c>
      <c r="T31" s="3">
        <v>5199.219999999998</v>
      </c>
      <c r="U31" s="7">
        <f t="shared" si="2"/>
        <v>22800.780000000002</v>
      </c>
      <c r="V31" s="8">
        <f t="shared" si="0"/>
        <v>0.1856864285714285</v>
      </c>
    </row>
    <row r="32" spans="1:22" ht="12" customHeight="1">
      <c r="A32" s="2" t="s">
        <v>16</v>
      </c>
      <c r="B32" s="10" t="s">
        <v>173</v>
      </c>
      <c r="C32" s="2" t="s">
        <v>57</v>
      </c>
      <c r="D32" s="2" t="s">
        <v>18</v>
      </c>
      <c r="E32" s="2" t="s">
        <v>18</v>
      </c>
      <c r="F32" s="2" t="s">
        <v>19</v>
      </c>
      <c r="G32" s="2" t="s">
        <v>58</v>
      </c>
      <c r="H32" s="4" t="s">
        <v>77</v>
      </c>
      <c r="I32" s="4" t="s">
        <v>84</v>
      </c>
      <c r="J32" s="4">
        <v>224</v>
      </c>
      <c r="K32" s="4">
        <v>2240001</v>
      </c>
      <c r="L32" s="2" t="s">
        <v>91</v>
      </c>
      <c r="M32" s="2" t="s">
        <v>36</v>
      </c>
      <c r="N32" s="2" t="s">
        <v>63</v>
      </c>
      <c r="O32" s="2" t="s">
        <v>64</v>
      </c>
      <c r="P32" s="2" t="s">
        <v>65</v>
      </c>
      <c r="Q32" s="3">
        <v>12000</v>
      </c>
      <c r="R32" s="3">
        <v>0</v>
      </c>
      <c r="S32" s="3">
        <f t="shared" si="1"/>
        <v>12000</v>
      </c>
      <c r="T32" s="3">
        <v>9787.78</v>
      </c>
      <c r="U32" s="7">
        <f t="shared" si="2"/>
        <v>2212.2199999999993</v>
      </c>
      <c r="V32" s="8">
        <f t="shared" si="0"/>
        <v>0.8156483333333334</v>
      </c>
    </row>
    <row r="33" spans="1:22" ht="12" customHeight="1">
      <c r="A33" s="2" t="s">
        <v>16</v>
      </c>
      <c r="B33" s="10" t="s">
        <v>173</v>
      </c>
      <c r="C33" s="2" t="s">
        <v>57</v>
      </c>
      <c r="D33" s="2" t="s">
        <v>18</v>
      </c>
      <c r="E33" s="2" t="s">
        <v>18</v>
      </c>
      <c r="F33" s="2" t="s">
        <v>19</v>
      </c>
      <c r="G33" s="2" t="s">
        <v>58</v>
      </c>
      <c r="H33" s="4" t="s">
        <v>77</v>
      </c>
      <c r="I33" s="4" t="s">
        <v>84</v>
      </c>
      <c r="J33" s="4">
        <v>225</v>
      </c>
      <c r="K33" s="4">
        <v>2250001</v>
      </c>
      <c r="L33" s="2" t="s">
        <v>92</v>
      </c>
      <c r="M33" s="2" t="s">
        <v>36</v>
      </c>
      <c r="N33" s="2" t="s">
        <v>63</v>
      </c>
      <c r="O33" s="2" t="s">
        <v>64</v>
      </c>
      <c r="P33" s="2" t="s">
        <v>65</v>
      </c>
      <c r="Q33" s="3">
        <v>3400</v>
      </c>
      <c r="R33" s="3">
        <v>0</v>
      </c>
      <c r="S33" s="3">
        <f t="shared" si="1"/>
        <v>3400</v>
      </c>
      <c r="T33" s="3">
        <v>0</v>
      </c>
      <c r="U33" s="7">
        <f t="shared" si="2"/>
        <v>3400</v>
      </c>
      <c r="V33" s="8">
        <f t="shared" si="0"/>
        <v>0</v>
      </c>
    </row>
    <row r="34" spans="1:22" ht="12" customHeight="1">
      <c r="A34" s="2" t="s">
        <v>16</v>
      </c>
      <c r="B34" s="10" t="s">
        <v>173</v>
      </c>
      <c r="C34" s="2" t="s">
        <v>57</v>
      </c>
      <c r="D34" s="2" t="s">
        <v>18</v>
      </c>
      <c r="E34" s="2" t="s">
        <v>18</v>
      </c>
      <c r="F34" s="2" t="s">
        <v>19</v>
      </c>
      <c r="G34" s="2" t="s">
        <v>58</v>
      </c>
      <c r="H34" s="4" t="s">
        <v>77</v>
      </c>
      <c r="I34" s="4" t="s">
        <v>84</v>
      </c>
      <c r="J34" s="4">
        <v>226</v>
      </c>
      <c r="K34" s="4">
        <v>2260001</v>
      </c>
      <c r="L34" s="2" t="s">
        <v>164</v>
      </c>
      <c r="M34" s="2" t="s">
        <v>36</v>
      </c>
      <c r="N34" s="2" t="s">
        <v>63</v>
      </c>
      <c r="O34" s="2" t="s">
        <v>64</v>
      </c>
      <c r="P34" s="2" t="s">
        <v>65</v>
      </c>
      <c r="Q34" s="3">
        <v>254536.66</v>
      </c>
      <c r="R34" s="3">
        <v>376408.54000000004</v>
      </c>
      <c r="S34" s="3">
        <f t="shared" si="1"/>
        <v>630945.2000000001</v>
      </c>
      <c r="T34" s="3">
        <v>229396.34999999998</v>
      </c>
      <c r="U34" s="7">
        <f t="shared" si="2"/>
        <v>401548.8500000001</v>
      </c>
      <c r="V34" s="8">
        <f t="shared" si="0"/>
        <v>0.3635757114880975</v>
      </c>
    </row>
    <row r="35" spans="1:22" ht="12" customHeight="1">
      <c r="A35" s="2" t="s">
        <v>16</v>
      </c>
      <c r="B35" s="10" t="s">
        <v>173</v>
      </c>
      <c r="C35" s="2" t="s">
        <v>57</v>
      </c>
      <c r="D35" s="2" t="s">
        <v>18</v>
      </c>
      <c r="E35" s="2" t="s">
        <v>18</v>
      </c>
      <c r="F35" s="2" t="s">
        <v>19</v>
      </c>
      <c r="G35" s="2" t="s">
        <v>58</v>
      </c>
      <c r="H35" s="4" t="s">
        <v>77</v>
      </c>
      <c r="I35" s="4" t="s">
        <v>84</v>
      </c>
      <c r="J35" s="4" t="s">
        <v>93</v>
      </c>
      <c r="K35" s="4">
        <v>2260003</v>
      </c>
      <c r="L35" s="2" t="s">
        <v>165</v>
      </c>
      <c r="M35" s="2" t="s">
        <v>36</v>
      </c>
      <c r="N35" s="2" t="s">
        <v>63</v>
      </c>
      <c r="O35" s="2" t="s">
        <v>64</v>
      </c>
      <c r="P35" s="2" t="s">
        <v>65</v>
      </c>
      <c r="Q35" s="3">
        <v>102135.99</v>
      </c>
      <c r="R35" s="3"/>
      <c r="S35" s="3">
        <f t="shared" si="1"/>
        <v>102135.99</v>
      </c>
      <c r="T35" s="3">
        <v>36230.21000000001</v>
      </c>
      <c r="U35" s="7">
        <f t="shared" si="2"/>
        <v>65905.78</v>
      </c>
      <c r="V35" s="8">
        <f t="shared" si="0"/>
        <v>0.35472520509176053</v>
      </c>
    </row>
    <row r="36" spans="1:22" ht="12" customHeight="1">
      <c r="A36" s="2" t="s">
        <v>16</v>
      </c>
      <c r="B36" s="10" t="s">
        <v>173</v>
      </c>
      <c r="C36" s="2" t="s">
        <v>57</v>
      </c>
      <c r="D36" s="2" t="s">
        <v>18</v>
      </c>
      <c r="E36" s="2" t="s">
        <v>18</v>
      </c>
      <c r="F36" s="2" t="s">
        <v>19</v>
      </c>
      <c r="G36" s="2" t="s">
        <v>58</v>
      </c>
      <c r="H36" s="4" t="s">
        <v>77</v>
      </c>
      <c r="I36" s="4" t="s">
        <v>84</v>
      </c>
      <c r="J36" s="4" t="s">
        <v>93</v>
      </c>
      <c r="K36" s="4">
        <v>2260005</v>
      </c>
      <c r="L36" s="2" t="s">
        <v>94</v>
      </c>
      <c r="M36" s="2" t="s">
        <v>36</v>
      </c>
      <c r="N36" s="2" t="s">
        <v>63</v>
      </c>
      <c r="O36" s="2" t="s">
        <v>64</v>
      </c>
      <c r="P36" s="2" t="s">
        <v>65</v>
      </c>
      <c r="Q36" s="3">
        <v>217829.5</v>
      </c>
      <c r="R36" s="3"/>
      <c r="S36" s="3">
        <f t="shared" si="1"/>
        <v>217829.5</v>
      </c>
      <c r="T36" s="3">
        <v>79761.91000000002</v>
      </c>
      <c r="U36" s="7">
        <f t="shared" si="2"/>
        <v>138067.58999999997</v>
      </c>
      <c r="V36" s="8">
        <f t="shared" si="0"/>
        <v>0.3661667037752004</v>
      </c>
    </row>
    <row r="37" spans="1:22" ht="12" customHeight="1">
      <c r="A37" s="2" t="s">
        <v>16</v>
      </c>
      <c r="B37" s="10" t="s">
        <v>173</v>
      </c>
      <c r="C37" s="2" t="s">
        <v>57</v>
      </c>
      <c r="D37" s="2" t="s">
        <v>18</v>
      </c>
      <c r="E37" s="2" t="s">
        <v>18</v>
      </c>
      <c r="F37" s="2" t="s">
        <v>19</v>
      </c>
      <c r="G37" s="2" t="s">
        <v>58</v>
      </c>
      <c r="H37" s="4" t="s">
        <v>77</v>
      </c>
      <c r="I37" s="4" t="s">
        <v>84</v>
      </c>
      <c r="J37" s="4" t="s">
        <v>93</v>
      </c>
      <c r="K37" s="4">
        <v>2260007</v>
      </c>
      <c r="L37" s="2" t="s">
        <v>95</v>
      </c>
      <c r="M37" s="2" t="s">
        <v>36</v>
      </c>
      <c r="N37" s="2" t="s">
        <v>63</v>
      </c>
      <c r="O37" s="2" t="s">
        <v>64</v>
      </c>
      <c r="P37" s="2" t="s">
        <v>65</v>
      </c>
      <c r="Q37" s="3">
        <v>8000</v>
      </c>
      <c r="R37" s="3">
        <v>1438.63</v>
      </c>
      <c r="S37" s="3">
        <f t="shared" si="1"/>
        <v>9438.630000000001</v>
      </c>
      <c r="T37" s="3">
        <v>9438.63</v>
      </c>
      <c r="U37" s="7">
        <f t="shared" si="2"/>
        <v>0</v>
      </c>
      <c r="V37" s="8">
        <f t="shared" si="0"/>
        <v>0.9999999999999998</v>
      </c>
    </row>
    <row r="38" spans="1:22" ht="12" customHeight="1">
      <c r="A38" s="2" t="s">
        <v>16</v>
      </c>
      <c r="B38" s="10" t="s">
        <v>173</v>
      </c>
      <c r="C38" s="2" t="s">
        <v>57</v>
      </c>
      <c r="D38" s="2" t="s">
        <v>18</v>
      </c>
      <c r="E38" s="2" t="s">
        <v>18</v>
      </c>
      <c r="F38" s="2" t="s">
        <v>19</v>
      </c>
      <c r="G38" s="2" t="s">
        <v>58</v>
      </c>
      <c r="H38" s="4" t="s">
        <v>77</v>
      </c>
      <c r="I38" s="4" t="s">
        <v>84</v>
      </c>
      <c r="J38" s="4" t="s">
        <v>93</v>
      </c>
      <c r="K38" s="4">
        <v>2260011</v>
      </c>
      <c r="L38" s="2" t="s">
        <v>166</v>
      </c>
      <c r="M38" s="2" t="s">
        <v>36</v>
      </c>
      <c r="N38" s="2" t="s">
        <v>63</v>
      </c>
      <c r="O38" s="2" t="s">
        <v>64</v>
      </c>
      <c r="P38" s="2" t="s">
        <v>65</v>
      </c>
      <c r="Q38" s="3">
        <v>20000</v>
      </c>
      <c r="R38" s="3"/>
      <c r="S38" s="3">
        <f t="shared" si="1"/>
        <v>20000</v>
      </c>
      <c r="T38" s="3">
        <v>3233.75</v>
      </c>
      <c r="U38" s="7">
        <f t="shared" si="2"/>
        <v>16766.25</v>
      </c>
      <c r="V38" s="8">
        <f t="shared" si="0"/>
        <v>0.1616875</v>
      </c>
    </row>
    <row r="39" spans="1:22" ht="12" customHeight="1">
      <c r="A39" s="2" t="s">
        <v>16</v>
      </c>
      <c r="B39" s="10" t="s">
        <v>173</v>
      </c>
      <c r="C39" s="2" t="s">
        <v>57</v>
      </c>
      <c r="D39" s="2" t="s">
        <v>18</v>
      </c>
      <c r="E39" s="2" t="s">
        <v>18</v>
      </c>
      <c r="F39" s="2" t="s">
        <v>19</v>
      </c>
      <c r="G39" s="2" t="s">
        <v>58</v>
      </c>
      <c r="H39" s="4" t="s">
        <v>77</v>
      </c>
      <c r="I39" s="4" t="s">
        <v>84</v>
      </c>
      <c r="J39" s="4" t="s">
        <v>93</v>
      </c>
      <c r="K39" s="4">
        <v>2260019</v>
      </c>
      <c r="L39" s="2" t="s">
        <v>96</v>
      </c>
      <c r="M39" s="2" t="s">
        <v>36</v>
      </c>
      <c r="N39" s="2" t="s">
        <v>63</v>
      </c>
      <c r="O39" s="2" t="s">
        <v>64</v>
      </c>
      <c r="P39" s="2" t="s">
        <v>65</v>
      </c>
      <c r="Q39" s="3">
        <v>113987.62</v>
      </c>
      <c r="R39" s="3">
        <v>22000</v>
      </c>
      <c r="S39" s="3">
        <f t="shared" si="1"/>
        <v>135987.62</v>
      </c>
      <c r="T39" s="3">
        <v>43306.25</v>
      </c>
      <c r="U39" s="7">
        <f t="shared" si="2"/>
        <v>92681.37</v>
      </c>
      <c r="V39" s="8">
        <f t="shared" si="0"/>
        <v>0.3184572978040207</v>
      </c>
    </row>
    <row r="40" spans="1:22" ht="12" customHeight="1">
      <c r="A40" s="2" t="s">
        <v>16</v>
      </c>
      <c r="B40" s="10" t="s">
        <v>173</v>
      </c>
      <c r="C40" s="2" t="s">
        <v>57</v>
      </c>
      <c r="D40" s="2" t="s">
        <v>18</v>
      </c>
      <c r="E40" s="2" t="s">
        <v>18</v>
      </c>
      <c r="F40" s="2" t="s">
        <v>19</v>
      </c>
      <c r="G40" s="2" t="s">
        <v>58</v>
      </c>
      <c r="H40" s="4" t="s">
        <v>77</v>
      </c>
      <c r="I40" s="4" t="s">
        <v>84</v>
      </c>
      <c r="J40" s="4" t="s">
        <v>93</v>
      </c>
      <c r="K40" s="4">
        <v>2260033</v>
      </c>
      <c r="L40" s="6" t="s">
        <v>171</v>
      </c>
      <c r="M40" s="2" t="s">
        <v>36</v>
      </c>
      <c r="N40" s="2" t="s">
        <v>63</v>
      </c>
      <c r="O40" s="2" t="s">
        <v>64</v>
      </c>
      <c r="P40" s="2" t="s">
        <v>65</v>
      </c>
      <c r="Q40" s="3">
        <v>0</v>
      </c>
      <c r="R40" s="3">
        <v>7888.63</v>
      </c>
      <c r="S40" s="3">
        <f t="shared" si="1"/>
        <v>7888.63</v>
      </c>
      <c r="T40" s="3">
        <v>7888.63</v>
      </c>
      <c r="U40" s="7">
        <f t="shared" si="2"/>
        <v>0</v>
      </c>
      <c r="V40" s="8">
        <f t="shared" si="0"/>
        <v>1</v>
      </c>
    </row>
    <row r="41" spans="1:22" ht="12" customHeight="1">
      <c r="A41" s="2" t="s">
        <v>16</v>
      </c>
      <c r="B41" s="10" t="s">
        <v>173</v>
      </c>
      <c r="C41" s="2" t="s">
        <v>57</v>
      </c>
      <c r="D41" s="2" t="s">
        <v>18</v>
      </c>
      <c r="E41" s="2" t="s">
        <v>18</v>
      </c>
      <c r="F41" s="2" t="s">
        <v>19</v>
      </c>
      <c r="G41" s="2" t="s">
        <v>58</v>
      </c>
      <c r="H41" s="4" t="s">
        <v>77</v>
      </c>
      <c r="I41" s="4" t="s">
        <v>84</v>
      </c>
      <c r="J41" s="4">
        <v>226</v>
      </c>
      <c r="K41" s="4">
        <v>2260039</v>
      </c>
      <c r="L41" s="5" t="s">
        <v>97</v>
      </c>
      <c r="M41" s="2" t="s">
        <v>36</v>
      </c>
      <c r="N41" s="2" t="s">
        <v>63</v>
      </c>
      <c r="O41" s="2" t="s">
        <v>64</v>
      </c>
      <c r="P41" s="2" t="s">
        <v>65</v>
      </c>
      <c r="Q41" s="3">
        <v>17500</v>
      </c>
      <c r="R41" s="3"/>
      <c r="S41" s="3">
        <f t="shared" si="1"/>
        <v>17500</v>
      </c>
      <c r="T41" s="3">
        <v>4301.86</v>
      </c>
      <c r="U41" s="7">
        <f t="shared" si="2"/>
        <v>13198.14</v>
      </c>
      <c r="V41" s="8">
        <f t="shared" si="0"/>
        <v>0.24582057142857142</v>
      </c>
    </row>
    <row r="42" spans="1:22" ht="12" customHeight="1">
      <c r="A42" s="2" t="s">
        <v>16</v>
      </c>
      <c r="B42" s="10" t="s">
        <v>173</v>
      </c>
      <c r="C42" s="2" t="s">
        <v>57</v>
      </c>
      <c r="D42" s="2" t="s">
        <v>18</v>
      </c>
      <c r="E42" s="2" t="s">
        <v>18</v>
      </c>
      <c r="F42" s="2" t="s">
        <v>19</v>
      </c>
      <c r="G42" s="2" t="s">
        <v>58</v>
      </c>
      <c r="H42" s="4" t="s">
        <v>77</v>
      </c>
      <c r="I42" s="4" t="s">
        <v>84</v>
      </c>
      <c r="J42" s="4" t="s">
        <v>93</v>
      </c>
      <c r="K42" s="4">
        <v>2260089</v>
      </c>
      <c r="L42" s="2" t="s">
        <v>98</v>
      </c>
      <c r="M42" s="2" t="s">
        <v>36</v>
      </c>
      <c r="N42" s="2" t="s">
        <v>63</v>
      </c>
      <c r="O42" s="2" t="s">
        <v>64</v>
      </c>
      <c r="P42" s="2" t="s">
        <v>65</v>
      </c>
      <c r="Q42" s="3">
        <v>99372.78</v>
      </c>
      <c r="R42" s="3">
        <v>19202.75</v>
      </c>
      <c r="S42" s="3">
        <f t="shared" si="1"/>
        <v>118575.53</v>
      </c>
      <c r="T42" s="3">
        <v>38159.369999999995</v>
      </c>
      <c r="U42" s="7">
        <f t="shared" si="2"/>
        <v>80416.16</v>
      </c>
      <c r="V42" s="8">
        <f t="shared" si="0"/>
        <v>0.3218148803551626</v>
      </c>
    </row>
    <row r="43" spans="1:22" ht="12" customHeight="1">
      <c r="A43" s="2" t="s">
        <v>16</v>
      </c>
      <c r="B43" s="10" t="s">
        <v>173</v>
      </c>
      <c r="C43" s="2" t="s">
        <v>57</v>
      </c>
      <c r="D43" s="2" t="s">
        <v>18</v>
      </c>
      <c r="E43" s="2" t="s">
        <v>18</v>
      </c>
      <c r="F43" s="2" t="s">
        <v>19</v>
      </c>
      <c r="G43" s="2" t="s">
        <v>58</v>
      </c>
      <c r="H43" s="4" t="s">
        <v>77</v>
      </c>
      <c r="I43" s="4" t="s">
        <v>84</v>
      </c>
      <c r="J43" s="4">
        <v>227</v>
      </c>
      <c r="K43" s="4">
        <v>2270001</v>
      </c>
      <c r="L43" s="2" t="s">
        <v>103</v>
      </c>
      <c r="M43" s="2" t="s">
        <v>36</v>
      </c>
      <c r="N43" s="2" t="s">
        <v>63</v>
      </c>
      <c r="O43" s="2" t="s">
        <v>64</v>
      </c>
      <c r="P43" s="2" t="s">
        <v>65</v>
      </c>
      <c r="Q43" s="3">
        <v>42800</v>
      </c>
      <c r="R43" s="3"/>
      <c r="S43" s="3">
        <f t="shared" si="1"/>
        <v>42800</v>
      </c>
      <c r="T43" s="3">
        <v>14641.79</v>
      </c>
      <c r="U43" s="7">
        <f t="shared" si="2"/>
        <v>28158.21</v>
      </c>
      <c r="V43" s="8">
        <f t="shared" si="0"/>
        <v>0.3420978971962617</v>
      </c>
    </row>
    <row r="44" spans="1:22" ht="12" customHeight="1">
      <c r="A44" s="2" t="s">
        <v>16</v>
      </c>
      <c r="B44" s="10" t="s">
        <v>173</v>
      </c>
      <c r="C44" s="2" t="s">
        <v>57</v>
      </c>
      <c r="D44" s="2" t="s">
        <v>18</v>
      </c>
      <c r="E44" s="2" t="s">
        <v>18</v>
      </c>
      <c r="F44" s="2" t="s">
        <v>19</v>
      </c>
      <c r="G44" s="2" t="s">
        <v>58</v>
      </c>
      <c r="H44" s="4" t="s">
        <v>77</v>
      </c>
      <c r="I44" s="4" t="s">
        <v>84</v>
      </c>
      <c r="J44" s="4" t="s">
        <v>99</v>
      </c>
      <c r="K44" s="4">
        <v>2270002</v>
      </c>
      <c r="L44" s="2" t="s">
        <v>102</v>
      </c>
      <c r="M44" s="2" t="s">
        <v>36</v>
      </c>
      <c r="N44" s="2" t="s">
        <v>63</v>
      </c>
      <c r="O44" s="2" t="s">
        <v>64</v>
      </c>
      <c r="P44" s="2" t="s">
        <v>65</v>
      </c>
      <c r="Q44" s="3">
        <v>43500</v>
      </c>
      <c r="R44" s="3"/>
      <c r="S44" s="3">
        <f aca="true" t="shared" si="3" ref="S44:S49">+Q44+R44</f>
        <v>43500</v>
      </c>
      <c r="T44" s="3">
        <v>15773.26</v>
      </c>
      <c r="U44" s="7">
        <f aca="true" t="shared" si="4" ref="U44:U49">+S44-T44</f>
        <v>27726.739999999998</v>
      </c>
      <c r="V44" s="8">
        <f t="shared" si="0"/>
        <v>0.36260367816091954</v>
      </c>
    </row>
    <row r="45" spans="1:22" ht="12" customHeight="1">
      <c r="A45" s="2" t="s">
        <v>16</v>
      </c>
      <c r="B45" s="10" t="s">
        <v>173</v>
      </c>
      <c r="C45" s="2" t="s">
        <v>57</v>
      </c>
      <c r="D45" s="2" t="s">
        <v>18</v>
      </c>
      <c r="E45" s="2" t="s">
        <v>18</v>
      </c>
      <c r="F45" s="2" t="s">
        <v>19</v>
      </c>
      <c r="G45" s="2" t="s">
        <v>58</v>
      </c>
      <c r="H45" s="4" t="s">
        <v>77</v>
      </c>
      <c r="I45" s="4" t="s">
        <v>84</v>
      </c>
      <c r="J45" s="4" t="s">
        <v>99</v>
      </c>
      <c r="K45" s="4">
        <v>2270008</v>
      </c>
      <c r="L45" s="2" t="s">
        <v>101</v>
      </c>
      <c r="M45" s="2" t="s">
        <v>36</v>
      </c>
      <c r="N45" s="2" t="s">
        <v>63</v>
      </c>
      <c r="O45" s="2" t="s">
        <v>64</v>
      </c>
      <c r="P45" s="2" t="s">
        <v>65</v>
      </c>
      <c r="Q45" s="3">
        <v>32000</v>
      </c>
      <c r="R45" s="3">
        <v>0</v>
      </c>
      <c r="S45" s="3">
        <f t="shared" si="3"/>
        <v>32000</v>
      </c>
      <c r="T45" s="3">
        <v>19649.84</v>
      </c>
      <c r="U45" s="7">
        <f t="shared" si="4"/>
        <v>12350.16</v>
      </c>
      <c r="V45" s="8">
        <f t="shared" si="0"/>
        <v>0.6140575</v>
      </c>
    </row>
    <row r="46" spans="1:22" ht="12" customHeight="1">
      <c r="A46" s="2" t="s">
        <v>16</v>
      </c>
      <c r="B46" s="10" t="s">
        <v>173</v>
      </c>
      <c r="C46" s="2" t="s">
        <v>57</v>
      </c>
      <c r="D46" s="2" t="s">
        <v>18</v>
      </c>
      <c r="E46" s="2" t="s">
        <v>18</v>
      </c>
      <c r="F46" s="2" t="s">
        <v>19</v>
      </c>
      <c r="G46" s="2" t="s">
        <v>58</v>
      </c>
      <c r="H46" s="4" t="s">
        <v>77</v>
      </c>
      <c r="I46" s="4" t="s">
        <v>84</v>
      </c>
      <c r="J46" s="4" t="s">
        <v>99</v>
      </c>
      <c r="K46" s="4">
        <v>2270011</v>
      </c>
      <c r="L46" s="2" t="s">
        <v>167</v>
      </c>
      <c r="M46" s="2" t="s">
        <v>36</v>
      </c>
      <c r="N46" s="2" t="s">
        <v>63</v>
      </c>
      <c r="O46" s="2" t="s">
        <v>64</v>
      </c>
      <c r="P46" s="2" t="s">
        <v>65</v>
      </c>
      <c r="Q46" s="3">
        <v>16375</v>
      </c>
      <c r="R46" s="3">
        <v>0</v>
      </c>
      <c r="S46" s="3">
        <f t="shared" si="3"/>
        <v>16375</v>
      </c>
      <c r="T46" s="3">
        <v>5773.33</v>
      </c>
      <c r="U46" s="7">
        <f t="shared" si="4"/>
        <v>10601.67</v>
      </c>
      <c r="V46" s="8">
        <f t="shared" si="0"/>
        <v>0.3525697709923664</v>
      </c>
    </row>
    <row r="47" spans="1:22" ht="12" customHeight="1">
      <c r="A47" s="2" t="s">
        <v>16</v>
      </c>
      <c r="B47" s="10" t="s">
        <v>173</v>
      </c>
      <c r="C47" s="2" t="s">
        <v>57</v>
      </c>
      <c r="D47" s="2" t="s">
        <v>18</v>
      </c>
      <c r="E47" s="2" t="s">
        <v>18</v>
      </c>
      <c r="F47" s="2" t="s">
        <v>19</v>
      </c>
      <c r="G47" s="2" t="s">
        <v>58</v>
      </c>
      <c r="H47" s="4" t="s">
        <v>77</v>
      </c>
      <c r="I47" s="4" t="s">
        <v>84</v>
      </c>
      <c r="J47" s="4" t="s">
        <v>99</v>
      </c>
      <c r="K47" s="4">
        <v>2270012</v>
      </c>
      <c r="L47" s="2" t="s">
        <v>149</v>
      </c>
      <c r="M47" s="2" t="s">
        <v>36</v>
      </c>
      <c r="N47" s="2" t="s">
        <v>63</v>
      </c>
      <c r="O47" s="2" t="s">
        <v>64</v>
      </c>
      <c r="P47" s="2" t="s">
        <v>65</v>
      </c>
      <c r="Q47" s="3">
        <v>0</v>
      </c>
      <c r="R47" s="3">
        <v>5135.84</v>
      </c>
      <c r="S47" s="3">
        <f t="shared" si="3"/>
        <v>5135.84</v>
      </c>
      <c r="T47" s="3">
        <v>5135.84</v>
      </c>
      <c r="U47" s="7">
        <f t="shared" si="4"/>
        <v>0</v>
      </c>
      <c r="V47" s="8">
        <f t="shared" si="0"/>
        <v>1</v>
      </c>
    </row>
    <row r="48" spans="1:22" ht="12" customHeight="1">
      <c r="A48" s="2" t="s">
        <v>16</v>
      </c>
      <c r="B48" s="10" t="s">
        <v>173</v>
      </c>
      <c r="C48" s="2" t="s">
        <v>57</v>
      </c>
      <c r="D48" s="2" t="s">
        <v>18</v>
      </c>
      <c r="E48" s="2" t="s">
        <v>18</v>
      </c>
      <c r="F48" s="2" t="s">
        <v>19</v>
      </c>
      <c r="G48" s="2" t="s">
        <v>58</v>
      </c>
      <c r="H48" s="4" t="s">
        <v>77</v>
      </c>
      <c r="I48" s="4" t="s">
        <v>84</v>
      </c>
      <c r="J48" s="4" t="s">
        <v>99</v>
      </c>
      <c r="K48" s="4">
        <v>2270013</v>
      </c>
      <c r="L48" s="2" t="s">
        <v>100</v>
      </c>
      <c r="M48" s="2" t="s">
        <v>36</v>
      </c>
      <c r="N48" s="2" t="s">
        <v>63</v>
      </c>
      <c r="O48" s="2" t="s">
        <v>64</v>
      </c>
      <c r="P48" s="2" t="s">
        <v>65</v>
      </c>
      <c r="Q48" s="3">
        <v>20000</v>
      </c>
      <c r="R48" s="3">
        <v>0</v>
      </c>
      <c r="S48" s="3">
        <f t="shared" si="3"/>
        <v>20000</v>
      </c>
      <c r="T48" s="3">
        <v>10844.03</v>
      </c>
      <c r="U48" s="7">
        <f t="shared" si="4"/>
        <v>9155.97</v>
      </c>
      <c r="V48" s="8">
        <f t="shared" si="0"/>
        <v>0.5422015</v>
      </c>
    </row>
    <row r="49" spans="1:22" ht="12" customHeight="1">
      <c r="A49" s="2" t="s">
        <v>16</v>
      </c>
      <c r="B49" s="10" t="s">
        <v>173</v>
      </c>
      <c r="C49" s="2" t="s">
        <v>57</v>
      </c>
      <c r="D49" s="2" t="s">
        <v>18</v>
      </c>
      <c r="E49" s="2" t="s">
        <v>18</v>
      </c>
      <c r="F49" s="2" t="s">
        <v>19</v>
      </c>
      <c r="G49" s="2" t="s">
        <v>58</v>
      </c>
      <c r="H49" s="4" t="s">
        <v>77</v>
      </c>
      <c r="I49" s="4" t="s">
        <v>84</v>
      </c>
      <c r="J49" s="4">
        <v>228</v>
      </c>
      <c r="K49" s="4">
        <v>2280002</v>
      </c>
      <c r="L49" s="2" t="s">
        <v>168</v>
      </c>
      <c r="M49" s="2" t="s">
        <v>36</v>
      </c>
      <c r="N49" s="2" t="s">
        <v>63</v>
      </c>
      <c r="O49" s="2" t="s">
        <v>64</v>
      </c>
      <c r="P49" s="2" t="s">
        <v>65</v>
      </c>
      <c r="Q49" s="3">
        <v>128308.66</v>
      </c>
      <c r="R49" s="3">
        <v>0</v>
      </c>
      <c r="S49" s="3">
        <f t="shared" si="3"/>
        <v>128308.66</v>
      </c>
      <c r="T49" s="3">
        <v>62589.18</v>
      </c>
      <c r="U49" s="7">
        <f t="shared" si="4"/>
        <v>65719.48000000001</v>
      </c>
      <c r="V49" s="8">
        <f t="shared" si="0"/>
        <v>0.4878016807283312</v>
      </c>
    </row>
    <row r="50" spans="1:22" ht="12" customHeight="1">
      <c r="A50" s="2" t="s">
        <v>16</v>
      </c>
      <c r="B50" s="10" t="s">
        <v>173</v>
      </c>
      <c r="C50" s="2" t="s">
        <v>57</v>
      </c>
      <c r="D50" s="2" t="s">
        <v>18</v>
      </c>
      <c r="E50" s="2" t="s">
        <v>18</v>
      </c>
      <c r="F50" s="2" t="s">
        <v>19</v>
      </c>
      <c r="G50" s="2" t="s">
        <v>58</v>
      </c>
      <c r="H50" s="4" t="s">
        <v>77</v>
      </c>
      <c r="I50" s="4">
        <v>23</v>
      </c>
      <c r="J50" s="4">
        <v>230</v>
      </c>
      <c r="K50" s="4">
        <v>2300001</v>
      </c>
      <c r="L50" s="2" t="s">
        <v>105</v>
      </c>
      <c r="M50" s="2" t="s">
        <v>36</v>
      </c>
      <c r="N50" s="2" t="s">
        <v>63</v>
      </c>
      <c r="O50" s="2" t="s">
        <v>64</v>
      </c>
      <c r="P50" s="2" t="s">
        <v>65</v>
      </c>
      <c r="Q50" s="3">
        <v>64355</v>
      </c>
      <c r="R50" s="3">
        <v>0</v>
      </c>
      <c r="S50" s="3">
        <f t="shared" si="1"/>
        <v>64355</v>
      </c>
      <c r="T50" s="3">
        <v>24649.420000000002</v>
      </c>
      <c r="U50" s="7">
        <f t="shared" si="2"/>
        <v>39705.58</v>
      </c>
      <c r="V50" s="8">
        <f t="shared" si="0"/>
        <v>0.38302260896589235</v>
      </c>
    </row>
    <row r="51" spans="1:22" ht="12" customHeight="1">
      <c r="A51" s="2" t="s">
        <v>16</v>
      </c>
      <c r="B51" s="10" t="s">
        <v>173</v>
      </c>
      <c r="C51" s="2" t="s">
        <v>57</v>
      </c>
      <c r="D51" s="2" t="s">
        <v>18</v>
      </c>
      <c r="E51" s="2" t="s">
        <v>18</v>
      </c>
      <c r="F51" s="2" t="s">
        <v>19</v>
      </c>
      <c r="G51" s="2" t="s">
        <v>58</v>
      </c>
      <c r="H51" s="4" t="s">
        <v>77</v>
      </c>
      <c r="I51" s="4" t="s">
        <v>104</v>
      </c>
      <c r="J51" s="4">
        <v>231</v>
      </c>
      <c r="K51" s="4">
        <v>2310001</v>
      </c>
      <c r="L51" s="2" t="s">
        <v>169</v>
      </c>
      <c r="M51" s="2" t="s">
        <v>36</v>
      </c>
      <c r="N51" s="2" t="s">
        <v>63</v>
      </c>
      <c r="O51" s="2" t="s">
        <v>64</v>
      </c>
      <c r="P51" s="2" t="s">
        <v>65</v>
      </c>
      <c r="Q51" s="3">
        <v>9000</v>
      </c>
      <c r="R51" s="3">
        <v>0</v>
      </c>
      <c r="S51" s="3">
        <f t="shared" si="1"/>
        <v>9000</v>
      </c>
      <c r="T51" s="3">
        <v>2428.31</v>
      </c>
      <c r="U51" s="7">
        <f t="shared" si="2"/>
        <v>6571.6900000000005</v>
      </c>
      <c r="V51" s="8">
        <f t="shared" si="0"/>
        <v>0.26981222222222223</v>
      </c>
    </row>
    <row r="52" spans="1:22" ht="12" customHeight="1">
      <c r="A52" s="2" t="s">
        <v>16</v>
      </c>
      <c r="B52" s="10" t="s">
        <v>173</v>
      </c>
      <c r="C52" s="2" t="s">
        <v>57</v>
      </c>
      <c r="D52" s="2" t="s">
        <v>18</v>
      </c>
      <c r="E52" s="2" t="s">
        <v>18</v>
      </c>
      <c r="F52" s="2" t="s">
        <v>19</v>
      </c>
      <c r="G52" s="2" t="s">
        <v>58</v>
      </c>
      <c r="H52" s="4" t="s">
        <v>77</v>
      </c>
      <c r="I52" s="4">
        <v>24</v>
      </c>
      <c r="J52" s="4">
        <v>240</v>
      </c>
      <c r="K52" s="4">
        <v>2400001</v>
      </c>
      <c r="L52" s="2" t="s">
        <v>170</v>
      </c>
      <c r="M52" s="2" t="s">
        <v>36</v>
      </c>
      <c r="N52" s="2" t="s">
        <v>63</v>
      </c>
      <c r="O52" s="2" t="s">
        <v>64</v>
      </c>
      <c r="P52" s="2" t="s">
        <v>65</v>
      </c>
      <c r="Q52" s="3">
        <v>29882</v>
      </c>
      <c r="R52" s="3">
        <v>0</v>
      </c>
      <c r="S52" s="3">
        <f t="shared" si="1"/>
        <v>29882</v>
      </c>
      <c r="T52" s="3">
        <v>4416.5</v>
      </c>
      <c r="U52" s="7">
        <f t="shared" si="2"/>
        <v>25465.5</v>
      </c>
      <c r="V52" s="8">
        <f t="shared" si="0"/>
        <v>0.1477980054882538</v>
      </c>
    </row>
    <row r="53" spans="1:22" ht="12" customHeight="1">
      <c r="A53" s="2" t="s">
        <v>16</v>
      </c>
      <c r="B53" s="10" t="s">
        <v>173</v>
      </c>
      <c r="C53" s="2" t="s">
        <v>57</v>
      </c>
      <c r="D53" s="2" t="s">
        <v>18</v>
      </c>
      <c r="E53" s="2" t="s">
        <v>18</v>
      </c>
      <c r="F53" s="2" t="s">
        <v>19</v>
      </c>
      <c r="G53" s="5" t="s">
        <v>58</v>
      </c>
      <c r="H53" s="4">
        <v>4</v>
      </c>
      <c r="I53" s="4">
        <v>44</v>
      </c>
      <c r="J53" s="4">
        <v>448</v>
      </c>
      <c r="K53" s="4">
        <v>4480007</v>
      </c>
      <c r="L53" s="2" t="s">
        <v>150</v>
      </c>
      <c r="M53" s="2" t="s">
        <v>36</v>
      </c>
      <c r="N53" s="2" t="s">
        <v>63</v>
      </c>
      <c r="O53" s="2" t="s">
        <v>64</v>
      </c>
      <c r="P53" s="2" t="s">
        <v>65</v>
      </c>
      <c r="Q53" s="3">
        <v>0</v>
      </c>
      <c r="R53" s="3">
        <v>180427.47</v>
      </c>
      <c r="S53" s="3">
        <f t="shared" si="1"/>
        <v>180427.47</v>
      </c>
      <c r="T53" s="3">
        <v>180427.47</v>
      </c>
      <c r="U53" s="7">
        <f t="shared" si="2"/>
        <v>0</v>
      </c>
      <c r="V53" s="8">
        <f t="shared" si="0"/>
        <v>1</v>
      </c>
    </row>
    <row r="54" spans="1:22" ht="12" customHeight="1">
      <c r="A54" s="2" t="s">
        <v>16</v>
      </c>
      <c r="B54" s="10" t="s">
        <v>173</v>
      </c>
      <c r="C54" s="2" t="s">
        <v>57</v>
      </c>
      <c r="D54" s="2" t="s">
        <v>18</v>
      </c>
      <c r="E54" s="2" t="s">
        <v>18</v>
      </c>
      <c r="F54" s="2" t="s">
        <v>19</v>
      </c>
      <c r="G54" s="2" t="s">
        <v>58</v>
      </c>
      <c r="H54" s="4" t="s">
        <v>36</v>
      </c>
      <c r="I54" s="4" t="s">
        <v>106</v>
      </c>
      <c r="J54" s="4" t="s">
        <v>107</v>
      </c>
      <c r="K54" s="4" t="s">
        <v>108</v>
      </c>
      <c r="L54" s="2" t="s">
        <v>109</v>
      </c>
      <c r="M54" s="2" t="s">
        <v>36</v>
      </c>
      <c r="N54" s="2" t="s">
        <v>63</v>
      </c>
      <c r="O54" s="2" t="s">
        <v>64</v>
      </c>
      <c r="P54" s="2" t="s">
        <v>65</v>
      </c>
      <c r="Q54" s="3">
        <v>1296020.88</v>
      </c>
      <c r="R54" s="3">
        <v>-180427.47</v>
      </c>
      <c r="S54" s="3">
        <f t="shared" si="1"/>
        <v>1115593.41</v>
      </c>
      <c r="T54" s="3">
        <v>20550.81</v>
      </c>
      <c r="U54" s="7">
        <f t="shared" si="2"/>
        <v>1095042.5999999999</v>
      </c>
      <c r="V54" s="8">
        <f t="shared" si="0"/>
        <v>0.018421415737835886</v>
      </c>
    </row>
    <row r="55" spans="1:22" ht="12" customHeight="1">
      <c r="A55" s="2" t="s">
        <v>16</v>
      </c>
      <c r="B55" s="10" t="s">
        <v>173</v>
      </c>
      <c r="C55" s="2" t="s">
        <v>57</v>
      </c>
      <c r="D55" s="2" t="s">
        <v>18</v>
      </c>
      <c r="E55" s="2" t="s">
        <v>18</v>
      </c>
      <c r="F55" s="2" t="s">
        <v>19</v>
      </c>
      <c r="G55" s="2" t="s">
        <v>58</v>
      </c>
      <c r="H55" s="2" t="s">
        <v>36</v>
      </c>
      <c r="I55" s="2" t="s">
        <v>110</v>
      </c>
      <c r="J55" s="2" t="s">
        <v>111</v>
      </c>
      <c r="K55" s="2" t="s">
        <v>112</v>
      </c>
      <c r="L55" s="2" t="s">
        <v>113</v>
      </c>
      <c r="M55" s="2" t="s">
        <v>36</v>
      </c>
      <c r="N55" s="2" t="s">
        <v>63</v>
      </c>
      <c r="O55" s="2" t="s">
        <v>64</v>
      </c>
      <c r="P55" s="2" t="s">
        <v>65</v>
      </c>
      <c r="Q55" s="3">
        <v>28825</v>
      </c>
      <c r="R55" s="3">
        <v>0</v>
      </c>
      <c r="S55" s="3">
        <f t="shared" si="1"/>
        <v>28825</v>
      </c>
      <c r="T55" s="3">
        <v>0</v>
      </c>
      <c r="U55" s="7">
        <f t="shared" si="2"/>
        <v>28825</v>
      </c>
      <c r="V55" s="8">
        <f t="shared" si="0"/>
        <v>0</v>
      </c>
    </row>
    <row r="56" spans="1:22" ht="12" customHeight="1">
      <c r="A56" s="2" t="s">
        <v>16</v>
      </c>
      <c r="B56" s="10" t="s">
        <v>173</v>
      </c>
      <c r="C56" s="2" t="s">
        <v>57</v>
      </c>
      <c r="D56" s="2" t="s">
        <v>18</v>
      </c>
      <c r="E56" s="2" t="s">
        <v>18</v>
      </c>
      <c r="F56" s="2" t="s">
        <v>19</v>
      </c>
      <c r="G56" s="2" t="s">
        <v>58</v>
      </c>
      <c r="H56" s="2" t="s">
        <v>36</v>
      </c>
      <c r="I56" s="2" t="s">
        <v>45</v>
      </c>
      <c r="J56" s="2" t="s">
        <v>114</v>
      </c>
      <c r="K56" s="2" t="s">
        <v>115</v>
      </c>
      <c r="L56" s="2" t="s">
        <v>116</v>
      </c>
      <c r="M56" s="2" t="s">
        <v>36</v>
      </c>
      <c r="N56" s="2" t="s">
        <v>63</v>
      </c>
      <c r="O56" s="2" t="s">
        <v>64</v>
      </c>
      <c r="P56" s="2" t="s">
        <v>65</v>
      </c>
      <c r="Q56" s="3">
        <v>1591602.9</v>
      </c>
      <c r="R56" s="3">
        <v>0</v>
      </c>
      <c r="S56" s="3">
        <f t="shared" si="1"/>
        <v>1591602.9</v>
      </c>
      <c r="T56" s="3">
        <v>175215.46</v>
      </c>
      <c r="U56" s="7">
        <f t="shared" si="2"/>
        <v>1416387.44</v>
      </c>
      <c r="V56" s="8">
        <f t="shared" si="0"/>
        <v>0.11008742193168912</v>
      </c>
    </row>
    <row r="57" spans="1:22" ht="12" customHeight="1">
      <c r="A57" s="2" t="s">
        <v>16</v>
      </c>
      <c r="B57" s="10" t="s">
        <v>173</v>
      </c>
      <c r="C57" s="2" t="s">
        <v>57</v>
      </c>
      <c r="D57" s="2" t="s">
        <v>18</v>
      </c>
      <c r="E57" s="2" t="s">
        <v>18</v>
      </c>
      <c r="F57" s="2" t="s">
        <v>19</v>
      </c>
      <c r="G57" s="2" t="s">
        <v>58</v>
      </c>
      <c r="H57" s="2" t="s">
        <v>117</v>
      </c>
      <c r="I57" s="2" t="s">
        <v>118</v>
      </c>
      <c r="J57" s="2" t="s">
        <v>119</v>
      </c>
      <c r="K57" s="2" t="s">
        <v>120</v>
      </c>
      <c r="L57" s="2" t="s">
        <v>121</v>
      </c>
      <c r="M57" s="2" t="s">
        <v>36</v>
      </c>
      <c r="N57" s="2" t="s">
        <v>63</v>
      </c>
      <c r="O57" s="2" t="s">
        <v>64</v>
      </c>
      <c r="P57" s="2" t="s">
        <v>65</v>
      </c>
      <c r="Q57" s="3">
        <v>18750</v>
      </c>
      <c r="R57" s="3">
        <v>0</v>
      </c>
      <c r="S57" s="3">
        <f t="shared" si="1"/>
        <v>18750</v>
      </c>
      <c r="T57" s="3">
        <v>3993.21</v>
      </c>
      <c r="U57" s="7">
        <f t="shared" si="2"/>
        <v>14756.79</v>
      </c>
      <c r="V57" s="8">
        <f t="shared" si="0"/>
        <v>0.2129712</v>
      </c>
    </row>
    <row r="58" spans="1:22" ht="12" customHeight="1">
      <c r="A58" s="2" t="s">
        <v>16</v>
      </c>
      <c r="B58" s="10" t="s">
        <v>173</v>
      </c>
      <c r="C58" s="2" t="s">
        <v>57</v>
      </c>
      <c r="D58" s="2" t="s">
        <v>18</v>
      </c>
      <c r="E58" s="2" t="s">
        <v>18</v>
      </c>
      <c r="F58" s="2" t="s">
        <v>19</v>
      </c>
      <c r="G58" s="2" t="s">
        <v>58</v>
      </c>
      <c r="H58" s="2" t="s">
        <v>117</v>
      </c>
      <c r="I58" s="2" t="s">
        <v>122</v>
      </c>
      <c r="J58" s="2" t="s">
        <v>123</v>
      </c>
      <c r="K58" s="2" t="s">
        <v>124</v>
      </c>
      <c r="L58" s="2" t="s">
        <v>125</v>
      </c>
      <c r="M58" s="2" t="s">
        <v>36</v>
      </c>
      <c r="N58" s="2" t="s">
        <v>63</v>
      </c>
      <c r="O58" s="2" t="s">
        <v>64</v>
      </c>
      <c r="P58" s="2" t="s">
        <v>65</v>
      </c>
      <c r="Q58" s="3">
        <v>38.33</v>
      </c>
      <c r="R58" s="3">
        <v>10223.38</v>
      </c>
      <c r="S58" s="3">
        <f t="shared" si="1"/>
        <v>10261.71</v>
      </c>
      <c r="T58" s="3">
        <v>10261.71</v>
      </c>
      <c r="U58" s="7">
        <f t="shared" si="2"/>
        <v>0</v>
      </c>
      <c r="V58" s="8">
        <f t="shared" si="0"/>
        <v>1</v>
      </c>
    </row>
    <row r="59" spans="1:22" ht="12" customHeight="1">
      <c r="A59" s="2" t="s">
        <v>16</v>
      </c>
      <c r="B59" s="10" t="s">
        <v>173</v>
      </c>
      <c r="C59" s="2" t="s">
        <v>57</v>
      </c>
      <c r="D59" s="2" t="s">
        <v>18</v>
      </c>
      <c r="E59" s="2" t="s">
        <v>18</v>
      </c>
      <c r="F59" s="2" t="s">
        <v>19</v>
      </c>
      <c r="G59" s="2" t="s">
        <v>58</v>
      </c>
      <c r="H59" s="2" t="s">
        <v>117</v>
      </c>
      <c r="I59" s="2" t="s">
        <v>126</v>
      </c>
      <c r="J59" s="2" t="s">
        <v>127</v>
      </c>
      <c r="K59" s="2" t="s">
        <v>128</v>
      </c>
      <c r="L59" s="2" t="s">
        <v>129</v>
      </c>
      <c r="M59" s="2" t="s">
        <v>36</v>
      </c>
      <c r="N59" s="2" t="s">
        <v>63</v>
      </c>
      <c r="O59" s="2" t="s">
        <v>64</v>
      </c>
      <c r="P59" s="2" t="s">
        <v>65</v>
      </c>
      <c r="Q59" s="3">
        <v>25193.72</v>
      </c>
      <c r="R59" s="3">
        <v>-10223.38</v>
      </c>
      <c r="S59" s="3">
        <f t="shared" si="1"/>
        <v>14970.340000000002</v>
      </c>
      <c r="T59" s="3">
        <v>11255.47</v>
      </c>
      <c r="U59" s="7">
        <f t="shared" si="2"/>
        <v>3714.8700000000026</v>
      </c>
      <c r="V59" s="8">
        <f t="shared" si="0"/>
        <v>0.7518513273579623</v>
      </c>
    </row>
    <row r="60" spans="1:22" ht="12" customHeight="1">
      <c r="A60" s="2" t="s">
        <v>16</v>
      </c>
      <c r="B60" s="10" t="s">
        <v>173</v>
      </c>
      <c r="C60" s="2" t="s">
        <v>57</v>
      </c>
      <c r="D60" s="2" t="s">
        <v>18</v>
      </c>
      <c r="E60" s="2" t="s">
        <v>18</v>
      </c>
      <c r="F60" s="2" t="s">
        <v>19</v>
      </c>
      <c r="G60" s="2" t="s">
        <v>58</v>
      </c>
      <c r="H60" s="2" t="s">
        <v>117</v>
      </c>
      <c r="I60" s="2" t="s">
        <v>130</v>
      </c>
      <c r="J60" s="2" t="s">
        <v>131</v>
      </c>
      <c r="K60" s="2" t="s">
        <v>132</v>
      </c>
      <c r="L60" s="2" t="s">
        <v>133</v>
      </c>
      <c r="M60" s="2" t="s">
        <v>36</v>
      </c>
      <c r="N60" s="2" t="s">
        <v>63</v>
      </c>
      <c r="O60" s="2" t="s">
        <v>64</v>
      </c>
      <c r="P60" s="2" t="s">
        <v>65</v>
      </c>
      <c r="Q60" s="3">
        <v>7086.14</v>
      </c>
      <c r="R60" s="3">
        <v>0</v>
      </c>
      <c r="S60" s="3">
        <f t="shared" si="1"/>
        <v>7086.14</v>
      </c>
      <c r="T60" s="3">
        <v>2870.32</v>
      </c>
      <c r="U60" s="7">
        <f t="shared" si="2"/>
        <v>4215.82</v>
      </c>
      <c r="V60" s="8">
        <f t="shared" si="0"/>
        <v>0.405061147535894</v>
      </c>
    </row>
    <row r="61" spans="1:22" ht="12" customHeight="1">
      <c r="A61" s="2" t="s">
        <v>16</v>
      </c>
      <c r="B61" s="10" t="s">
        <v>173</v>
      </c>
      <c r="C61" s="2" t="s">
        <v>57</v>
      </c>
      <c r="D61" s="2" t="s">
        <v>18</v>
      </c>
      <c r="E61" s="2" t="s">
        <v>18</v>
      </c>
      <c r="F61" s="2" t="s">
        <v>19</v>
      </c>
      <c r="G61" s="2" t="s">
        <v>58</v>
      </c>
      <c r="H61" s="2" t="s">
        <v>117</v>
      </c>
      <c r="I61" s="2" t="s">
        <v>134</v>
      </c>
      <c r="J61" s="2" t="s">
        <v>135</v>
      </c>
      <c r="K61" s="2" t="s">
        <v>136</v>
      </c>
      <c r="L61" s="2" t="s">
        <v>137</v>
      </c>
      <c r="M61" s="2" t="s">
        <v>36</v>
      </c>
      <c r="N61" s="2" t="s">
        <v>63</v>
      </c>
      <c r="O61" s="2" t="s">
        <v>64</v>
      </c>
      <c r="P61" s="2" t="s">
        <v>65</v>
      </c>
      <c r="Q61" s="3">
        <v>8040</v>
      </c>
      <c r="R61" s="3">
        <v>0</v>
      </c>
      <c r="S61" s="3">
        <f t="shared" si="1"/>
        <v>8040</v>
      </c>
      <c r="T61" s="3">
        <v>99</v>
      </c>
      <c r="U61" s="7">
        <f t="shared" si="2"/>
        <v>7941</v>
      </c>
      <c r="V61" s="8">
        <f t="shared" si="0"/>
        <v>0.012313432835820896</v>
      </c>
    </row>
    <row r="62" spans="1:22" ht="12" customHeight="1">
      <c r="A62" s="2" t="s">
        <v>16</v>
      </c>
      <c r="B62" s="10" t="s">
        <v>173</v>
      </c>
      <c r="C62" s="2" t="s">
        <v>57</v>
      </c>
      <c r="D62" s="2" t="s">
        <v>18</v>
      </c>
      <c r="E62" s="2" t="s">
        <v>18</v>
      </c>
      <c r="F62" s="2" t="s">
        <v>19</v>
      </c>
      <c r="G62" s="2" t="s">
        <v>58</v>
      </c>
      <c r="H62" s="2" t="s">
        <v>117</v>
      </c>
      <c r="I62" s="2" t="s">
        <v>138</v>
      </c>
      <c r="J62" s="2" t="s">
        <v>139</v>
      </c>
      <c r="K62" s="2" t="s">
        <v>140</v>
      </c>
      <c r="L62" s="2" t="s">
        <v>141</v>
      </c>
      <c r="M62" s="2" t="s">
        <v>36</v>
      </c>
      <c r="N62" s="2" t="s">
        <v>63</v>
      </c>
      <c r="O62" s="2" t="s">
        <v>64</v>
      </c>
      <c r="P62" s="2" t="s">
        <v>65</v>
      </c>
      <c r="Q62" s="3">
        <v>49848.93</v>
      </c>
      <c r="R62" s="3">
        <v>0</v>
      </c>
      <c r="S62" s="3">
        <f t="shared" si="1"/>
        <v>49848.93</v>
      </c>
      <c r="T62" s="3">
        <v>28707.28</v>
      </c>
      <c r="U62" s="7">
        <f t="shared" si="2"/>
        <v>21141.65</v>
      </c>
      <c r="V62" s="8">
        <f t="shared" si="0"/>
        <v>0.5758855806935074</v>
      </c>
    </row>
    <row r="64" spans="1:22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5" t="s">
        <v>174</v>
      </c>
      <c r="M64" s="15"/>
      <c r="N64" s="15"/>
      <c r="O64" s="15"/>
      <c r="P64" s="15"/>
      <c r="Q64" s="16">
        <f>SUM(Q4:Q15)</f>
        <v>7600309.649999999</v>
      </c>
      <c r="R64" s="16">
        <f>SUM(R4:R15)</f>
        <v>453494</v>
      </c>
      <c r="S64" s="16">
        <f>SUM(S4:S15)</f>
        <v>8053803.649999999</v>
      </c>
      <c r="T64" s="16">
        <f>SUM(T4:T15)</f>
        <v>4194206.6000000006</v>
      </c>
      <c r="U64" s="17">
        <f>+S64-T64</f>
        <v>3859597.049999999</v>
      </c>
      <c r="V64" s="18"/>
    </row>
    <row r="65" spans="1:22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5" t="s">
        <v>175</v>
      </c>
      <c r="M65" s="15"/>
      <c r="N65" s="15"/>
      <c r="O65" s="15"/>
      <c r="P65" s="15"/>
      <c r="Q65" s="16">
        <f>SUM(Q16:Q62)</f>
        <v>7600309.6499999985</v>
      </c>
      <c r="R65" s="16">
        <f>SUM(R16:R62)</f>
        <v>453494.0000000001</v>
      </c>
      <c r="S65" s="16">
        <f>SUM(S16:S62)</f>
        <v>8053803.65</v>
      </c>
      <c r="T65" s="16">
        <f>SUM(T16:T62)</f>
        <v>2671108.4199999995</v>
      </c>
      <c r="U65" s="17">
        <f>+S65-T65</f>
        <v>5382695.23</v>
      </c>
      <c r="V65" s="18"/>
    </row>
    <row r="66" ht="12.75">
      <c r="S66" s="9"/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H42:J42 C42:E43 H4:K10 M42:O43 C4:E12 H12:K12 C13:F13 M16:O40 C14:E40 H14:K22 C41:I41 M41:P41 H54:K62 C54:E62 M54:O62 C49:I49 C45:J47 C48:J48 M48:P48 S48 M50:O52 C50:E52 C53:F53 M53:O53 U49 U44:U47 U48 S44:S47 S49 W49:IV49 W44:IV47 W48:IV48 H35:J40 H23:J31 H33:I33 H32:I32 C44:J44 M44:P44 H34:I34 H43:I43 M49:P49 M45:P47 H52 H50 H51:I51 A44 A53 A50:A52 A48 A45:A47 A49 A54:A62 A41 A14:A40 A13 A4:A12 A42:A4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Tomas Company</cp:lastModifiedBy>
  <dcterms:created xsi:type="dcterms:W3CDTF">2015-07-20T11:11:23Z</dcterms:created>
  <dcterms:modified xsi:type="dcterms:W3CDTF">2015-07-29T15:24:57Z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1027</vt:i4>
  </property>
  <property fmtid="{D5CDD505-2E9C-101B-9397-08002B2CF9AE}" pid="3" name="_AdHocReviewCycle">
    <vt:i4>356535977</vt:i4>
  </property>
  <property fmtid="{D5CDD505-2E9C-101B-9397-08002B2CF9AE}" pid="4" name="_EmailSubje">
    <vt:lpwstr>Portal de la transparència (Dades econòmiques)</vt:lpwstr>
  </property>
  <property fmtid="{D5CDD505-2E9C-101B-9397-08002B2CF9AE}" pid="5" name="_AuthorEma">
    <vt:lpwstr>tcompany@llull.cat</vt:lpwstr>
  </property>
  <property fmtid="{D5CDD505-2E9C-101B-9397-08002B2CF9AE}" pid="6" name="_AuthorEmailDisplayNa">
    <vt:lpwstr>Tomas Company</vt:lpwstr>
  </property>
</Properties>
</file>