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275" windowHeight="6885" tabRatio="150" activeTab="0"/>
  </bookViews>
  <sheets>
    <sheet name="7435" sheetId="1" r:id="rId1"/>
  </sheets>
  <definedNames/>
  <calcPr fullCalcOnLoad="1"/>
</workbook>
</file>

<file path=xl/sharedStrings.xml><?xml version="1.0" encoding="utf-8"?>
<sst xmlns="http://schemas.openxmlformats.org/spreadsheetml/2006/main" count="820" uniqueCount="140">
  <si>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</si>
  <si>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</si>
  <si>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</si>
  <si>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</si>
  <si>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</si>
  <si>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</si>
  <si>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</si>
  <si>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</si>
  <si>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</si>
  <si>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</si>
  <si>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</si>
  <si>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</si>
  <si>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</si>
  <si>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</si>
  <si>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</si>
  <si>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</si>
  <si>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</si>
  <si>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</si>
  <si>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</si>
  <si>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</si>
  <si>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</si>
  <si>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</si>
  <si>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</si>
  <si>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</si>
  <si>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</si>
  <si>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</si>
  <si>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</si>
  <si>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</si>
  <si>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</si>
  <si>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</si>
  <si>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</si>
  <si>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</si>
  <si>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41</t>
  </si>
  <si>
    <t>410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</si>
  <si>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</si>
  <si>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</si>
  <si>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</si>
  <si>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</si>
  <si>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</si>
  <si>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</si>
  <si>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</si>
  <si>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</si>
  <si>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</si>
  <si>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</si>
  <si>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</si>
  <si>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</si>
  <si>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</si>
  <si>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</si>
  <si>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</si>
  <si>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</si>
  <si>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</si>
  <si>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</si>
  <si>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</si>
  <si>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</si>
  <si>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</si>
  <si>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</si>
  <si>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</si>
  <si>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</si>
  <si>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</si>
  <si>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</si>
  <si>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</si>
  <si>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</si>
  <si>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</si>
  <si>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</si>
  <si>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</si>
  <si>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</si>
  <si>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</si>
  <si>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</si>
  <si>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</si>
  <si>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</si>
  <si>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</si>
  <si>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</si>
  <si>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</si>
  <si>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</si>
  <si>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</si>
  <si>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</si>
  <si>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</si>
  <si>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</si>
  <si>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</si>
  <si>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</si>
  <si>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</si>
  <si>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</si>
  <si>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</si>
  <si>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</si>
  <si>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</si>
  <si>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</si>
  <si>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</si>
  <si>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</si>
  <si>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</si>
  <si>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</si>
  <si>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</si>
  <si>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</si>
  <si>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</si>
  <si>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</si>
  <si>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</si>
  <si>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</si>
  <si>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</si>
  <si>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</si>
  <si>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</si>
  <si>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</si>
  <si>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</si>
  <si>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</si>
  <si>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</si>
  <si>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</si>
  <si>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</si>
  <si>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</si>
  <si>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</si>
  <si>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</si>
  <si>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</si>
  <si>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</si>
  <si>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</si>
  <si>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</si>
  <si>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</si>
  <si>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</si>
  <si>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Trim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</si>
  <si>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</si>
  <si>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</si>
  <si>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</si>
  <si>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</si>
  <si>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</si>
  <si>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</si>
  <si>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</si>
  <si>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</si>
  <si>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</si>
  <si>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</si>
  <si>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</si>
  <si>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</si>
  <si>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</si>
  <si>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</si>
  <si>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</si>
  <si>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</si>
  <si>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</si>
  <si>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</si>
  <si>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--</t>
  </si>
  <si>
    <t>Transferències de capital a fundacions</t>
  </si>
  <si>
    <t>Personal laboral fix. Altres remuneracions</t>
  </si>
  <si>
    <t>A altres societats mercantils, classificades AP-SEC de la Generalitat</t>
  </si>
  <si>
    <t>Romanents de tresoreria d'exercicis anteriors</t>
  </si>
  <si>
    <t>ESTAT D'EXECUCIÓ DELS INGRESSOS I LES DESPESES - SETEMBRE 2018</t>
  </si>
  <si>
    <t>3T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</si>
</sst>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0" fontId="2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215" zoomScalePageLayoutView="0" workbookViewId="0" topLeftCell="D1">
      <pane ySplit="3" topLeftCell="A4" activePane="bottomLeft" state="frozen"/>
      <selection pane="topLeft" activeCell="C1" sqref="C1"/>
      <selection pane="bottomLeft" activeCell="U6" sqref="U6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customWidth="1"/>
    <col min="14" max="15" width="4.421875" style="1" customWidth="1"/>
    <col min="16" max="16" width="24.00390625" style="1" customWidth="1"/>
    <col min="17" max="17" width="10.00390625" style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0.57421875" style="1" bestFit="1" customWidth="1"/>
    <col min="22" max="22" width="12.8515625" style="1" customWidth="1"/>
    <col min="23" max="16384" width="11.421875" style="1" customWidth="1"/>
  </cols>
  <sheetData>
    <row r="1" ht="15.75">
      <c r="A1" s="12" t="s">
        <v>138</v>
      </c>
    </row>
    <row r="2" spans="18:22" ht="12.75">
      <c r="R2" s="27"/>
      <c r="S2" s="27"/>
      <c r="T2" s="27"/>
      <c r="U2" s="27"/>
      <c r="V2" s="27"/>
    </row>
    <row r="3" spans="1:22" s="11" customFormat="1" ht="45">
      <c r="A3" s="10" t="s">
        <v>0</v>
      </c>
      <c r="B3" s="10" t="s">
        <v>114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91</v>
      </c>
      <c r="S3" s="10" t="s">
        <v>92</v>
      </c>
      <c r="T3" s="10" t="s">
        <v>95</v>
      </c>
      <c r="U3" s="10" t="s">
        <v>93</v>
      </c>
      <c r="V3" s="10" t="s">
        <v>94</v>
      </c>
    </row>
    <row r="4" spans="1:22" ht="12" customHeight="1">
      <c r="A4" s="4">
        <v>2018</v>
      </c>
      <c r="B4" s="8" t="s">
        <v>139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8" t="s">
        <v>23</v>
      </c>
      <c r="M4" s="2"/>
      <c r="N4" s="2"/>
      <c r="O4" s="2"/>
      <c r="P4" s="2" t="s">
        <v>16</v>
      </c>
      <c r="Q4" s="3">
        <v>500</v>
      </c>
      <c r="R4" s="3"/>
      <c r="S4" s="3">
        <f>+Q4+R4</f>
        <v>500</v>
      </c>
      <c r="T4" s="3">
        <v>0</v>
      </c>
      <c r="U4" s="6">
        <f aca="true" t="shared" si="0" ref="U4:U15">+S4-T4</f>
        <v>500</v>
      </c>
      <c r="V4" s="7">
        <f>+T4/S4</f>
        <v>0</v>
      </c>
    </row>
    <row r="5" spans="1:22" ht="12" customHeight="1">
      <c r="A5" s="4">
        <v>2018</v>
      </c>
      <c r="B5" s="8" t="s">
        <v>139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8" t="s">
        <v>26</v>
      </c>
      <c r="M5" s="2"/>
      <c r="N5" s="2"/>
      <c r="O5" s="2"/>
      <c r="P5" s="2" t="s">
        <v>16</v>
      </c>
      <c r="Q5" s="3">
        <v>40000</v>
      </c>
      <c r="R5" s="3"/>
      <c r="S5" s="3">
        <v>40000</v>
      </c>
      <c r="T5" s="3">
        <v>28000</v>
      </c>
      <c r="U5" s="6">
        <f t="shared" si="0"/>
        <v>12000</v>
      </c>
      <c r="V5" s="7">
        <f aca="true" t="shared" si="1" ref="V4:V12">+T5/S5</f>
        <v>0.7</v>
      </c>
    </row>
    <row r="6" spans="1:22" ht="12" customHeight="1">
      <c r="A6" s="4">
        <v>2018</v>
      </c>
      <c r="B6" s="8" t="s">
        <v>139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8" t="s">
        <v>96</v>
      </c>
      <c r="M6" s="2"/>
      <c r="N6" s="2"/>
      <c r="O6" s="2"/>
      <c r="P6" s="2" t="s">
        <v>16</v>
      </c>
      <c r="Q6" s="3">
        <v>52500</v>
      </c>
      <c r="R6" s="3"/>
      <c r="S6" s="3">
        <v>52500</v>
      </c>
      <c r="T6" s="3">
        <v>0</v>
      </c>
      <c r="U6" s="6">
        <f t="shared" si="0"/>
        <v>52500</v>
      </c>
      <c r="V6" s="7">
        <f t="shared" si="1"/>
        <v>0</v>
      </c>
    </row>
    <row r="7" spans="1:22" ht="12" customHeight="1">
      <c r="A7" s="4">
        <v>2018</v>
      </c>
      <c r="B7" s="8" t="s">
        <v>139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8" t="s">
        <v>30</v>
      </c>
      <c r="M7" s="2"/>
      <c r="N7" s="2"/>
      <c r="O7" s="2"/>
      <c r="P7" s="2" t="s">
        <v>16</v>
      </c>
      <c r="Q7" s="3">
        <v>27600</v>
      </c>
      <c r="R7" s="3"/>
      <c r="S7" s="3">
        <v>27600</v>
      </c>
      <c r="T7" s="3">
        <v>22328.34</v>
      </c>
      <c r="U7" s="6">
        <f t="shared" si="0"/>
        <v>5271.66</v>
      </c>
      <c r="V7" s="7">
        <f t="shared" si="1"/>
        <v>0.8089978260869565</v>
      </c>
    </row>
    <row r="8" spans="1:22" ht="12" customHeight="1">
      <c r="A8" s="4">
        <v>2018</v>
      </c>
      <c r="B8" s="8" t="s">
        <v>139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 t="s">
        <v>32</v>
      </c>
      <c r="J8" s="4" t="s">
        <v>33</v>
      </c>
      <c r="K8" s="4">
        <v>4100010</v>
      </c>
      <c r="L8" s="18" t="s">
        <v>34</v>
      </c>
      <c r="M8" s="2"/>
      <c r="N8" s="2"/>
      <c r="O8" s="2"/>
      <c r="P8" s="2" t="s">
        <v>16</v>
      </c>
      <c r="Q8" s="3">
        <v>6618785.9799999995</v>
      </c>
      <c r="R8" s="3">
        <v>678833.21</v>
      </c>
      <c r="S8" s="3">
        <v>7297619.1899999995</v>
      </c>
      <c r="T8" s="3">
        <v>5642922.66</v>
      </c>
      <c r="U8" s="6">
        <f t="shared" si="0"/>
        <v>1654696.5299999993</v>
      </c>
      <c r="V8" s="7">
        <f t="shared" si="1"/>
        <v>0.7732552923195216</v>
      </c>
    </row>
    <row r="9" spans="1:22" ht="12" customHeight="1">
      <c r="A9" s="4">
        <v>2018</v>
      </c>
      <c r="B9" s="8" t="s">
        <v>139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 t="s">
        <v>31</v>
      </c>
      <c r="I9" s="4" t="s">
        <v>32</v>
      </c>
      <c r="J9" s="4" t="s">
        <v>33</v>
      </c>
      <c r="K9" s="4">
        <v>4100021</v>
      </c>
      <c r="L9" s="18" t="s">
        <v>119</v>
      </c>
      <c r="M9" s="2"/>
      <c r="N9" s="2"/>
      <c r="O9" s="2"/>
      <c r="P9" s="2"/>
      <c r="Q9" s="3">
        <v>1482848.59</v>
      </c>
      <c r="R9" s="3"/>
      <c r="S9" s="3">
        <v>1482848.59</v>
      </c>
      <c r="T9" s="3">
        <v>1112136.48</v>
      </c>
      <c r="U9" s="6">
        <f>+S9-T9</f>
        <v>370712.1100000001</v>
      </c>
      <c r="V9" s="7">
        <f>+T9/S9</f>
        <v>0.7500000252891631</v>
      </c>
    </row>
    <row r="10" spans="1:22" ht="12" customHeight="1">
      <c r="A10" s="4">
        <v>2018</v>
      </c>
      <c r="B10" s="8" t="s">
        <v>139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 t="s">
        <v>31</v>
      </c>
      <c r="I10" s="4" t="s">
        <v>32</v>
      </c>
      <c r="J10" s="4" t="s">
        <v>33</v>
      </c>
      <c r="K10" s="4">
        <v>4100023</v>
      </c>
      <c r="L10" s="18" t="s">
        <v>128</v>
      </c>
      <c r="M10" s="2"/>
      <c r="N10" s="2"/>
      <c r="O10" s="2"/>
      <c r="P10" s="2"/>
      <c r="Q10" s="3">
        <v>40000</v>
      </c>
      <c r="R10" s="3"/>
      <c r="S10" s="3">
        <v>40000</v>
      </c>
      <c r="T10" s="3">
        <v>0</v>
      </c>
      <c r="U10" s="6">
        <f>+S10-T10</f>
        <v>40000</v>
      </c>
      <c r="V10" s="7">
        <f>+T10/S10</f>
        <v>0</v>
      </c>
    </row>
    <row r="11" spans="1:22" ht="12" customHeight="1">
      <c r="A11" s="4">
        <v>2018</v>
      </c>
      <c r="B11" s="8" t="s">
        <v>139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9" t="s">
        <v>118</v>
      </c>
      <c r="M11" s="2"/>
      <c r="N11" s="2"/>
      <c r="O11" s="2"/>
      <c r="P11" s="2"/>
      <c r="Q11" s="3">
        <v>125000</v>
      </c>
      <c r="R11" s="3">
        <v>475000</v>
      </c>
      <c r="S11" s="3">
        <v>600000</v>
      </c>
      <c r="T11" s="3">
        <v>600000</v>
      </c>
      <c r="U11" s="6">
        <f t="shared" si="0"/>
        <v>0</v>
      </c>
      <c r="V11" s="7">
        <f t="shared" si="1"/>
        <v>1</v>
      </c>
    </row>
    <row r="12" spans="1:22" ht="12" customHeight="1">
      <c r="A12" s="4">
        <v>2018</v>
      </c>
      <c r="B12" s="8" t="s">
        <v>139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9" t="s">
        <v>120</v>
      </c>
      <c r="M12" s="2"/>
      <c r="N12" s="2"/>
      <c r="O12" s="2"/>
      <c r="P12" s="2"/>
      <c r="Q12" s="3">
        <v>1000</v>
      </c>
      <c r="R12" s="3">
        <v>699000</v>
      </c>
      <c r="S12" s="3">
        <v>700000</v>
      </c>
      <c r="T12" s="3">
        <v>700000</v>
      </c>
      <c r="U12" s="6">
        <f t="shared" si="0"/>
        <v>0</v>
      </c>
      <c r="V12" s="7">
        <f t="shared" si="1"/>
        <v>1</v>
      </c>
    </row>
    <row r="13" spans="1:22" ht="12" customHeight="1">
      <c r="A13" s="4">
        <v>2018</v>
      </c>
      <c r="B13" s="8" t="s">
        <v>139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8" t="s">
        <v>35</v>
      </c>
      <c r="M13" s="2"/>
      <c r="N13" s="2"/>
      <c r="O13" s="2"/>
      <c r="P13" s="2" t="s">
        <v>16</v>
      </c>
      <c r="Q13" s="3">
        <v>4000</v>
      </c>
      <c r="R13" s="3"/>
      <c r="S13" s="3">
        <v>4000</v>
      </c>
      <c r="T13" s="3">
        <v>0</v>
      </c>
      <c r="U13" s="6">
        <f t="shared" si="0"/>
        <v>4000</v>
      </c>
      <c r="V13" s="7">
        <f>+T13/S13</f>
        <v>0</v>
      </c>
    </row>
    <row r="14" spans="1:22" ht="12" customHeight="1">
      <c r="A14" s="4">
        <v>2018</v>
      </c>
      <c r="B14" s="8" t="s">
        <v>139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8" t="s">
        <v>121</v>
      </c>
      <c r="M14" s="2"/>
      <c r="N14" s="2"/>
      <c r="O14" s="2"/>
      <c r="P14" s="2"/>
      <c r="Q14" s="3">
        <v>3000</v>
      </c>
      <c r="R14" s="3"/>
      <c r="S14" s="3">
        <v>3000</v>
      </c>
      <c r="T14" s="3">
        <v>13456.15</v>
      </c>
      <c r="U14" s="6">
        <f t="shared" si="0"/>
        <v>-10456.15</v>
      </c>
      <c r="V14" s="7">
        <f>+T14/S14</f>
        <v>4.485383333333333</v>
      </c>
    </row>
    <row r="15" spans="1:22" s="27" customFormat="1" ht="12" customHeight="1">
      <c r="A15" s="4">
        <v>2018</v>
      </c>
      <c r="B15" s="8" t="s">
        <v>139</v>
      </c>
      <c r="C15" s="2"/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87</v>
      </c>
      <c r="J15" s="4">
        <v>870</v>
      </c>
      <c r="K15" s="4">
        <v>8700001</v>
      </c>
      <c r="L15" s="18" t="s">
        <v>137</v>
      </c>
      <c r="M15" s="2"/>
      <c r="N15" s="2"/>
      <c r="O15" s="2"/>
      <c r="P15" s="2"/>
      <c r="Q15" s="3">
        <v>0</v>
      </c>
      <c r="R15" s="3">
        <v>332878.72000000003</v>
      </c>
      <c r="S15" s="3">
        <v>332878.72000000003</v>
      </c>
      <c r="T15" s="3">
        <v>0</v>
      </c>
      <c r="U15" s="6">
        <f t="shared" si="0"/>
        <v>332878.72000000003</v>
      </c>
      <c r="V15" s="7">
        <f>+T15/S15</f>
        <v>0</v>
      </c>
    </row>
    <row r="16" spans="1:22" ht="12" customHeight="1">
      <c r="A16" s="4">
        <v>2018</v>
      </c>
      <c r="B16" s="8" t="s">
        <v>139</v>
      </c>
      <c r="C16" s="2" t="s">
        <v>36</v>
      </c>
      <c r="D16" s="2" t="s">
        <v>17</v>
      </c>
      <c r="E16" s="2" t="s">
        <v>17</v>
      </c>
      <c r="F16" s="2" t="s">
        <v>18</v>
      </c>
      <c r="G16" s="2" t="s">
        <v>37</v>
      </c>
      <c r="H16" s="2" t="s">
        <v>38</v>
      </c>
      <c r="I16" s="2" t="s">
        <v>39</v>
      </c>
      <c r="J16" s="2" t="s">
        <v>40</v>
      </c>
      <c r="K16" s="4">
        <v>1300001</v>
      </c>
      <c r="L16" s="18" t="s">
        <v>97</v>
      </c>
      <c r="M16" s="2" t="s">
        <v>31</v>
      </c>
      <c r="N16" s="2" t="s">
        <v>41</v>
      </c>
      <c r="O16" s="2" t="s">
        <v>42</v>
      </c>
      <c r="P16" s="2" t="s">
        <v>43</v>
      </c>
      <c r="Q16" s="3">
        <v>482531.16</v>
      </c>
      <c r="R16" s="3">
        <v>14814.043195589456</v>
      </c>
      <c r="S16" s="3">
        <v>497345.2031955894</v>
      </c>
      <c r="T16" s="3">
        <v>311881.08</v>
      </c>
      <c r="U16" s="6">
        <f aca="true" t="shared" si="2" ref="U16:U63">+S16-T16</f>
        <v>185464.1231955894</v>
      </c>
      <c r="V16" s="7">
        <f aca="true" t="shared" si="3" ref="V16:V63">+T16/S16</f>
        <v>0.627091762413857</v>
      </c>
    </row>
    <row r="17" spans="1:22" ht="12" customHeight="1">
      <c r="A17" s="4">
        <v>2018</v>
      </c>
      <c r="B17" s="8" t="s">
        <v>139</v>
      </c>
      <c r="C17" s="2" t="s">
        <v>36</v>
      </c>
      <c r="D17" s="2" t="s">
        <v>17</v>
      </c>
      <c r="E17" s="2" t="s">
        <v>17</v>
      </c>
      <c r="F17" s="2" t="s">
        <v>18</v>
      </c>
      <c r="G17" s="2" t="s">
        <v>37</v>
      </c>
      <c r="H17" s="4" t="s">
        <v>38</v>
      </c>
      <c r="I17" s="4" t="s">
        <v>39</v>
      </c>
      <c r="J17" s="4" t="s">
        <v>40</v>
      </c>
      <c r="K17" s="4">
        <v>1300002</v>
      </c>
      <c r="L17" s="18" t="s">
        <v>98</v>
      </c>
      <c r="M17" s="2" t="s">
        <v>31</v>
      </c>
      <c r="N17" s="2" t="s">
        <v>41</v>
      </c>
      <c r="O17" s="2" t="s">
        <v>42</v>
      </c>
      <c r="P17" s="2" t="s">
        <v>43</v>
      </c>
      <c r="Q17" s="3">
        <v>237156.46</v>
      </c>
      <c r="R17" s="3">
        <v>3387.235919142016</v>
      </c>
      <c r="S17" s="3">
        <v>240543.69591914202</v>
      </c>
      <c r="T17" s="3">
        <v>194807.05</v>
      </c>
      <c r="U17" s="6">
        <f t="shared" si="2"/>
        <v>45736.64591914203</v>
      </c>
      <c r="V17" s="7">
        <f t="shared" si="3"/>
        <v>0.8098613819648125</v>
      </c>
    </row>
    <row r="18" spans="1:22" ht="12" customHeight="1">
      <c r="A18" s="4">
        <v>2018</v>
      </c>
      <c r="B18" s="8" t="s">
        <v>139</v>
      </c>
      <c r="C18" s="2" t="s">
        <v>36</v>
      </c>
      <c r="D18" s="2" t="s">
        <v>17</v>
      </c>
      <c r="E18" s="2" t="s">
        <v>17</v>
      </c>
      <c r="F18" s="2" t="s">
        <v>18</v>
      </c>
      <c r="G18" s="2" t="s">
        <v>37</v>
      </c>
      <c r="H18" s="4" t="s">
        <v>38</v>
      </c>
      <c r="I18" s="4" t="s">
        <v>39</v>
      </c>
      <c r="J18" s="4" t="s">
        <v>40</v>
      </c>
      <c r="K18" s="4">
        <v>1300003</v>
      </c>
      <c r="L18" s="19" t="s">
        <v>135</v>
      </c>
      <c r="M18" s="2" t="s">
        <v>31</v>
      </c>
      <c r="N18" s="2" t="s">
        <v>41</v>
      </c>
      <c r="O18" s="2" t="s">
        <v>42</v>
      </c>
      <c r="P18" s="2" t="s">
        <v>43</v>
      </c>
      <c r="Q18" s="3">
        <v>0</v>
      </c>
      <c r="R18" s="3"/>
      <c r="S18" s="3">
        <v>0</v>
      </c>
      <c r="T18" s="3">
        <v>0</v>
      </c>
      <c r="U18" s="6">
        <f t="shared" si="2"/>
        <v>0</v>
      </c>
      <c r="V18" s="7" t="s">
        <v>133</v>
      </c>
    </row>
    <row r="19" spans="1:22" ht="12" customHeight="1">
      <c r="A19" s="4">
        <v>2018</v>
      </c>
      <c r="B19" s="8" t="s">
        <v>139</v>
      </c>
      <c r="C19" s="2" t="s">
        <v>36</v>
      </c>
      <c r="D19" s="2" t="s">
        <v>17</v>
      </c>
      <c r="E19" s="2" t="s">
        <v>17</v>
      </c>
      <c r="F19" s="2" t="s">
        <v>18</v>
      </c>
      <c r="G19" s="2" t="s">
        <v>37</v>
      </c>
      <c r="H19" s="4" t="s">
        <v>38</v>
      </c>
      <c r="I19" s="4" t="s">
        <v>39</v>
      </c>
      <c r="J19" s="4" t="s">
        <v>44</v>
      </c>
      <c r="K19" s="4">
        <v>1310001</v>
      </c>
      <c r="L19" s="32" t="s">
        <v>99</v>
      </c>
      <c r="M19" s="2" t="s">
        <v>31</v>
      </c>
      <c r="N19" s="2" t="s">
        <v>41</v>
      </c>
      <c r="O19" s="2" t="s">
        <v>42</v>
      </c>
      <c r="P19" s="2" t="s">
        <v>43</v>
      </c>
      <c r="Q19" s="3">
        <v>945864.41</v>
      </c>
      <c r="R19" s="3">
        <v>68079.5358453537</v>
      </c>
      <c r="S19" s="3">
        <v>1013943.9458453538</v>
      </c>
      <c r="T19" s="3">
        <v>773227.0800000001</v>
      </c>
      <c r="U19" s="6">
        <f t="shared" si="2"/>
        <v>240716.8658453537</v>
      </c>
      <c r="V19" s="7">
        <f t="shared" si="3"/>
        <v>0.7625935172928507</v>
      </c>
    </row>
    <row r="20" spans="1:22" ht="12" customHeight="1">
      <c r="A20" s="4">
        <v>2018</v>
      </c>
      <c r="B20" s="8" t="s">
        <v>139</v>
      </c>
      <c r="C20" s="2" t="s">
        <v>36</v>
      </c>
      <c r="D20" s="2" t="s">
        <v>17</v>
      </c>
      <c r="E20" s="2" t="s">
        <v>17</v>
      </c>
      <c r="F20" s="2" t="s">
        <v>18</v>
      </c>
      <c r="G20" s="2" t="s">
        <v>37</v>
      </c>
      <c r="H20" s="2" t="s">
        <v>38</v>
      </c>
      <c r="I20" s="2" t="s">
        <v>39</v>
      </c>
      <c r="J20" s="2" t="s">
        <v>44</v>
      </c>
      <c r="K20" s="4">
        <v>1310002</v>
      </c>
      <c r="L20" s="18" t="s">
        <v>100</v>
      </c>
      <c r="M20" s="2" t="s">
        <v>31</v>
      </c>
      <c r="N20" s="2" t="s">
        <v>41</v>
      </c>
      <c r="O20" s="2" t="s">
        <v>42</v>
      </c>
      <c r="P20" s="2" t="s">
        <v>43</v>
      </c>
      <c r="Q20" s="3">
        <v>395453.25</v>
      </c>
      <c r="R20" s="3">
        <v>21943.721978106252</v>
      </c>
      <c r="S20" s="3">
        <v>417396.97197810624</v>
      </c>
      <c r="T20" s="3">
        <v>263973.2</v>
      </c>
      <c r="U20" s="6">
        <f t="shared" si="2"/>
        <v>153423.77197810623</v>
      </c>
      <c r="V20" s="7">
        <f t="shared" si="3"/>
        <v>0.6324272041289418</v>
      </c>
    </row>
    <row r="21" spans="1:22" ht="12" customHeight="1">
      <c r="A21" s="4">
        <v>2018</v>
      </c>
      <c r="B21" s="8" t="s">
        <v>139</v>
      </c>
      <c r="C21" s="2" t="s">
        <v>36</v>
      </c>
      <c r="D21" s="2" t="s">
        <v>17</v>
      </c>
      <c r="E21" s="2" t="s">
        <v>17</v>
      </c>
      <c r="F21" s="5" t="s">
        <v>18</v>
      </c>
      <c r="G21" s="2" t="s">
        <v>37</v>
      </c>
      <c r="H21" s="2" t="s">
        <v>38</v>
      </c>
      <c r="I21" s="2" t="s">
        <v>39</v>
      </c>
      <c r="J21" s="2" t="s">
        <v>44</v>
      </c>
      <c r="K21" s="4">
        <v>1310003</v>
      </c>
      <c r="L21" s="17" t="s">
        <v>101</v>
      </c>
      <c r="M21" s="2" t="s">
        <v>31</v>
      </c>
      <c r="N21" s="2" t="s">
        <v>41</v>
      </c>
      <c r="O21" s="2" t="s">
        <v>42</v>
      </c>
      <c r="P21" s="2" t="s">
        <v>43</v>
      </c>
      <c r="Q21" s="3">
        <v>8000</v>
      </c>
      <c r="R21" s="3">
        <v>443.9204275722858</v>
      </c>
      <c r="S21" s="3">
        <v>8443.920427572286</v>
      </c>
      <c r="T21" s="3">
        <v>0</v>
      </c>
      <c r="U21" s="6">
        <f t="shared" si="2"/>
        <v>8443.920427572286</v>
      </c>
      <c r="V21" s="7">
        <f t="shared" si="3"/>
        <v>0</v>
      </c>
    </row>
    <row r="22" spans="1:22" ht="12" customHeight="1">
      <c r="A22" s="4">
        <v>2018</v>
      </c>
      <c r="B22" s="8" t="s">
        <v>139</v>
      </c>
      <c r="C22" s="20" t="s">
        <v>36</v>
      </c>
      <c r="D22" s="20" t="s">
        <v>17</v>
      </c>
      <c r="E22" s="20" t="s">
        <v>17</v>
      </c>
      <c r="F22" s="20" t="s">
        <v>18</v>
      </c>
      <c r="G22" s="20" t="s">
        <v>37</v>
      </c>
      <c r="H22" s="20" t="s">
        <v>38</v>
      </c>
      <c r="I22" s="20" t="s">
        <v>39</v>
      </c>
      <c r="J22" s="20" t="s">
        <v>45</v>
      </c>
      <c r="K22" s="4">
        <v>1320001</v>
      </c>
      <c r="L22" s="33" t="s">
        <v>122</v>
      </c>
      <c r="M22" s="20" t="s">
        <v>31</v>
      </c>
      <c r="N22" s="20" t="s">
        <v>41</v>
      </c>
      <c r="O22" s="20" t="s">
        <v>42</v>
      </c>
      <c r="P22" s="20" t="s">
        <v>43</v>
      </c>
      <c r="Q22" s="3">
        <v>393970.96</v>
      </c>
      <c r="R22" s="3">
        <v>27179.017791356953</v>
      </c>
      <c r="S22" s="3">
        <v>421149.97779135697</v>
      </c>
      <c r="T22" s="3">
        <v>296259.57999999996</v>
      </c>
      <c r="U22" s="6">
        <f t="shared" si="2"/>
        <v>124890.39779135701</v>
      </c>
      <c r="V22" s="7">
        <f t="shared" si="3"/>
        <v>0.7034538658975561</v>
      </c>
    </row>
    <row r="23" spans="1:22" s="24" customFormat="1" ht="12" customHeight="1">
      <c r="A23" s="4">
        <v>2018</v>
      </c>
      <c r="B23" s="8" t="s">
        <v>139</v>
      </c>
      <c r="C23" s="22" t="s">
        <v>36</v>
      </c>
      <c r="D23" s="22" t="s">
        <v>17</v>
      </c>
      <c r="E23" s="22" t="s">
        <v>17</v>
      </c>
      <c r="F23" s="22" t="s">
        <v>18</v>
      </c>
      <c r="G23" s="22" t="s">
        <v>37</v>
      </c>
      <c r="H23" s="22" t="s">
        <v>38</v>
      </c>
      <c r="I23" s="22" t="s">
        <v>46</v>
      </c>
      <c r="J23" s="22" t="s">
        <v>47</v>
      </c>
      <c r="K23" s="4">
        <v>1600001</v>
      </c>
      <c r="L23" s="23" t="s">
        <v>48</v>
      </c>
      <c r="M23" s="22" t="s">
        <v>31</v>
      </c>
      <c r="N23" s="22" t="s">
        <v>41</v>
      </c>
      <c r="O23" s="22" t="s">
        <v>42</v>
      </c>
      <c r="P23" s="22" t="s">
        <v>43</v>
      </c>
      <c r="Q23" s="3">
        <v>683463.05</v>
      </c>
      <c r="R23" s="3">
        <v>37925.40117323232</v>
      </c>
      <c r="S23" s="3">
        <v>721388.4511732324</v>
      </c>
      <c r="T23" s="3">
        <v>493583.44965450617</v>
      </c>
      <c r="U23" s="6">
        <f t="shared" si="2"/>
        <v>227805.00151872623</v>
      </c>
      <c r="V23" s="7">
        <f t="shared" si="3"/>
        <v>0.6842131293504424</v>
      </c>
    </row>
    <row r="24" spans="1:22" s="24" customFormat="1" ht="12" customHeight="1">
      <c r="A24" s="4">
        <v>2018</v>
      </c>
      <c r="B24" s="8" t="s">
        <v>139</v>
      </c>
      <c r="C24" s="22" t="s">
        <v>36</v>
      </c>
      <c r="D24" s="22" t="s">
        <v>17</v>
      </c>
      <c r="E24" s="22" t="s">
        <v>17</v>
      </c>
      <c r="F24" s="22" t="s">
        <v>18</v>
      </c>
      <c r="G24" s="22" t="s">
        <v>37</v>
      </c>
      <c r="H24" s="22" t="s">
        <v>49</v>
      </c>
      <c r="I24" s="22" t="s">
        <v>50</v>
      </c>
      <c r="J24" s="22" t="s">
        <v>51</v>
      </c>
      <c r="K24" s="4">
        <v>2000002</v>
      </c>
      <c r="L24" s="23" t="s">
        <v>102</v>
      </c>
      <c r="M24" s="22" t="s">
        <v>31</v>
      </c>
      <c r="N24" s="22" t="s">
        <v>41</v>
      </c>
      <c r="O24" s="22" t="s">
        <v>42</v>
      </c>
      <c r="P24" s="22" t="s">
        <v>43</v>
      </c>
      <c r="Q24" s="3">
        <v>56250</v>
      </c>
      <c r="R24" s="3">
        <v>-5000</v>
      </c>
      <c r="S24" s="3">
        <v>51250</v>
      </c>
      <c r="T24" s="3">
        <v>0</v>
      </c>
      <c r="U24" s="6">
        <f t="shared" si="2"/>
        <v>51250</v>
      </c>
      <c r="V24" s="7">
        <f t="shared" si="3"/>
        <v>0</v>
      </c>
    </row>
    <row r="25" spans="1:22" s="24" customFormat="1" ht="12" customHeight="1">
      <c r="A25" s="4">
        <v>2018</v>
      </c>
      <c r="B25" s="8" t="s">
        <v>139</v>
      </c>
      <c r="C25" s="22" t="s">
        <v>36</v>
      </c>
      <c r="D25" s="22" t="s">
        <v>17</v>
      </c>
      <c r="E25" s="22" t="s">
        <v>17</v>
      </c>
      <c r="F25" s="22" t="s">
        <v>18</v>
      </c>
      <c r="G25" s="22" t="s">
        <v>37</v>
      </c>
      <c r="H25" s="22" t="s">
        <v>49</v>
      </c>
      <c r="I25" s="22" t="s">
        <v>50</v>
      </c>
      <c r="J25" s="22" t="s">
        <v>52</v>
      </c>
      <c r="K25" s="4">
        <v>2020002</v>
      </c>
      <c r="L25" s="23" t="s">
        <v>123</v>
      </c>
      <c r="M25" s="22" t="s">
        <v>31</v>
      </c>
      <c r="N25" s="22" t="s">
        <v>41</v>
      </c>
      <c r="O25" s="22" t="s">
        <v>42</v>
      </c>
      <c r="P25" s="22" t="s">
        <v>43</v>
      </c>
      <c r="Q25" s="3">
        <v>3500</v>
      </c>
      <c r="R25" s="3">
        <v>239.55032198745465</v>
      </c>
      <c r="S25" s="3">
        <v>3739.5503219874545</v>
      </c>
      <c r="T25" s="3">
        <v>3456.2700000000004</v>
      </c>
      <c r="U25" s="6">
        <f>+S25-T25</f>
        <v>283.28032198745404</v>
      </c>
      <c r="V25" s="7">
        <f>+T25/S25</f>
        <v>0.9242474903140495</v>
      </c>
    </row>
    <row r="26" spans="1:22" ht="12.75">
      <c r="A26" s="4">
        <v>2018</v>
      </c>
      <c r="B26" s="8" t="s">
        <v>139</v>
      </c>
      <c r="C26" s="21" t="s">
        <v>36</v>
      </c>
      <c r="D26" s="21" t="s">
        <v>17</v>
      </c>
      <c r="E26" s="21" t="s">
        <v>17</v>
      </c>
      <c r="F26" s="21" t="s">
        <v>18</v>
      </c>
      <c r="G26" s="21" t="s">
        <v>37</v>
      </c>
      <c r="H26" s="21" t="s">
        <v>49</v>
      </c>
      <c r="I26" s="21" t="s">
        <v>53</v>
      </c>
      <c r="J26" s="21" t="s">
        <v>54</v>
      </c>
      <c r="K26" s="4">
        <v>2100001</v>
      </c>
      <c r="L26" s="25" t="s">
        <v>103</v>
      </c>
      <c r="M26" s="21" t="s">
        <v>31</v>
      </c>
      <c r="N26" s="21" t="s">
        <v>41</v>
      </c>
      <c r="O26" s="21" t="s">
        <v>42</v>
      </c>
      <c r="P26" s="21" t="s">
        <v>43</v>
      </c>
      <c r="Q26" s="3">
        <v>47500</v>
      </c>
      <c r="R26" s="3">
        <v>3251.040084115456</v>
      </c>
      <c r="S26" s="3">
        <v>50751.040084115455</v>
      </c>
      <c r="T26" s="3">
        <v>25843.76</v>
      </c>
      <c r="U26" s="6">
        <f t="shared" si="2"/>
        <v>24907.280084115457</v>
      </c>
      <c r="V26" s="7">
        <f t="shared" si="3"/>
        <v>0.5092262140276574</v>
      </c>
    </row>
    <row r="27" spans="1:22" ht="12" customHeight="1">
      <c r="A27" s="4">
        <v>2018</v>
      </c>
      <c r="B27" s="8" t="s">
        <v>139</v>
      </c>
      <c r="C27" s="2" t="s">
        <v>36</v>
      </c>
      <c r="D27" s="2" t="s">
        <v>17</v>
      </c>
      <c r="E27" s="2" t="s">
        <v>17</v>
      </c>
      <c r="F27" s="2" t="s">
        <v>18</v>
      </c>
      <c r="G27" s="2" t="s">
        <v>37</v>
      </c>
      <c r="H27" s="2" t="s">
        <v>49</v>
      </c>
      <c r="I27" s="2" t="s">
        <v>55</v>
      </c>
      <c r="J27" s="2" t="s">
        <v>56</v>
      </c>
      <c r="K27" s="4">
        <v>2200001</v>
      </c>
      <c r="L27" s="18" t="s">
        <v>57</v>
      </c>
      <c r="M27" s="2" t="s">
        <v>31</v>
      </c>
      <c r="N27" s="2" t="s">
        <v>41</v>
      </c>
      <c r="O27" s="2" t="s">
        <v>42</v>
      </c>
      <c r="P27" s="2" t="s">
        <v>43</v>
      </c>
      <c r="Q27" s="3">
        <v>35520</v>
      </c>
      <c r="R27" s="3">
        <v>2431.0935534269684</v>
      </c>
      <c r="S27" s="3">
        <v>37951.09355342697</v>
      </c>
      <c r="T27" s="3">
        <v>27115.41</v>
      </c>
      <c r="U27" s="6">
        <f t="shared" si="2"/>
        <v>10835.683553426967</v>
      </c>
      <c r="V27" s="7">
        <f t="shared" si="3"/>
        <v>0.7144829690303217</v>
      </c>
    </row>
    <row r="28" spans="1:22" ht="12" customHeight="1">
      <c r="A28" s="4">
        <v>2018</v>
      </c>
      <c r="B28" s="8" t="s">
        <v>139</v>
      </c>
      <c r="C28" s="2" t="s">
        <v>36</v>
      </c>
      <c r="D28" s="2" t="s">
        <v>17</v>
      </c>
      <c r="E28" s="2" t="s">
        <v>17</v>
      </c>
      <c r="F28" s="2" t="s">
        <v>18</v>
      </c>
      <c r="G28" s="2" t="s">
        <v>37</v>
      </c>
      <c r="H28" s="2" t="s">
        <v>49</v>
      </c>
      <c r="I28" s="2" t="s">
        <v>55</v>
      </c>
      <c r="J28" s="2" t="s">
        <v>56</v>
      </c>
      <c r="K28" s="4">
        <v>2200002</v>
      </c>
      <c r="L28" s="18" t="s">
        <v>104</v>
      </c>
      <c r="M28" s="2" t="s">
        <v>31</v>
      </c>
      <c r="N28" s="2" t="s">
        <v>41</v>
      </c>
      <c r="O28" s="2" t="s">
        <v>42</v>
      </c>
      <c r="P28" s="2" t="s">
        <v>43</v>
      </c>
      <c r="Q28" s="3">
        <v>7179</v>
      </c>
      <c r="R28" s="3">
        <v>491.35193187083917</v>
      </c>
      <c r="S28" s="3">
        <v>7670.3519318708395</v>
      </c>
      <c r="T28" s="3">
        <v>6296.299999999999</v>
      </c>
      <c r="U28" s="6">
        <f t="shared" si="2"/>
        <v>1374.0519318708402</v>
      </c>
      <c r="V28" s="7">
        <f t="shared" si="3"/>
        <v>0.8208619442660042</v>
      </c>
    </row>
    <row r="29" spans="1:22" ht="12" customHeight="1">
      <c r="A29" s="4">
        <v>2018</v>
      </c>
      <c r="B29" s="8" t="s">
        <v>139</v>
      </c>
      <c r="C29" s="2" t="s">
        <v>36</v>
      </c>
      <c r="D29" s="2" t="s">
        <v>17</v>
      </c>
      <c r="E29" s="2" t="s">
        <v>17</v>
      </c>
      <c r="F29" s="2" t="s">
        <v>18</v>
      </c>
      <c r="G29" s="2" t="s">
        <v>37</v>
      </c>
      <c r="H29" s="2" t="s">
        <v>49</v>
      </c>
      <c r="I29" s="2" t="s">
        <v>55</v>
      </c>
      <c r="J29" s="2" t="s">
        <v>58</v>
      </c>
      <c r="K29" s="4">
        <v>2210001</v>
      </c>
      <c r="L29" s="18" t="s">
        <v>59</v>
      </c>
      <c r="M29" s="2" t="s">
        <v>31</v>
      </c>
      <c r="N29" s="2" t="s">
        <v>41</v>
      </c>
      <c r="O29" s="2" t="s">
        <v>42</v>
      </c>
      <c r="P29" s="2" t="s">
        <v>43</v>
      </c>
      <c r="Q29" s="3">
        <v>62000</v>
      </c>
      <c r="R29" s="3">
        <v>4243.462846634911</v>
      </c>
      <c r="S29" s="3">
        <v>66243.46284663491</v>
      </c>
      <c r="T29" s="3">
        <v>36092.79000000002</v>
      </c>
      <c r="U29" s="6">
        <f t="shared" si="2"/>
        <v>30150.672846634887</v>
      </c>
      <c r="V29" s="7">
        <f t="shared" si="3"/>
        <v>0.5448505927831865</v>
      </c>
    </row>
    <row r="30" spans="1:22" ht="12" customHeight="1">
      <c r="A30" s="4">
        <v>2018</v>
      </c>
      <c r="B30" s="8" t="s">
        <v>139</v>
      </c>
      <c r="C30" s="2" t="s">
        <v>36</v>
      </c>
      <c r="D30" s="2" t="s">
        <v>17</v>
      </c>
      <c r="E30" s="2" t="s">
        <v>17</v>
      </c>
      <c r="F30" s="2" t="s">
        <v>18</v>
      </c>
      <c r="G30" s="2" t="s">
        <v>37</v>
      </c>
      <c r="H30" s="2" t="s">
        <v>49</v>
      </c>
      <c r="I30" s="2" t="s">
        <v>55</v>
      </c>
      <c r="J30" s="2" t="s">
        <v>60</v>
      </c>
      <c r="K30" s="4">
        <v>2220001</v>
      </c>
      <c r="L30" s="18" t="s">
        <v>61</v>
      </c>
      <c r="M30" s="2" t="s">
        <v>31</v>
      </c>
      <c r="N30" s="2" t="s">
        <v>41</v>
      </c>
      <c r="O30" s="2" t="s">
        <v>42</v>
      </c>
      <c r="P30" s="2" t="s">
        <v>43</v>
      </c>
      <c r="Q30" s="3">
        <v>13500</v>
      </c>
      <c r="R30" s="3">
        <v>923.9798133801822</v>
      </c>
      <c r="S30" s="3">
        <v>14423.979813380181</v>
      </c>
      <c r="T30" s="3">
        <v>3028.150000000001</v>
      </c>
      <c r="U30" s="6">
        <f t="shared" si="2"/>
        <v>11395.82981338018</v>
      </c>
      <c r="V30" s="7">
        <f t="shared" si="3"/>
        <v>0.20993859109473964</v>
      </c>
    </row>
    <row r="31" spans="1:22" ht="12" customHeight="1">
      <c r="A31" s="4">
        <v>2018</v>
      </c>
      <c r="B31" s="8" t="s">
        <v>139</v>
      </c>
      <c r="C31" s="2" t="s">
        <v>36</v>
      </c>
      <c r="D31" s="2" t="s">
        <v>17</v>
      </c>
      <c r="E31" s="2" t="s">
        <v>17</v>
      </c>
      <c r="F31" s="2" t="s">
        <v>18</v>
      </c>
      <c r="G31" s="2" t="s">
        <v>37</v>
      </c>
      <c r="H31" s="2" t="s">
        <v>49</v>
      </c>
      <c r="I31" s="2" t="s">
        <v>55</v>
      </c>
      <c r="J31" s="2" t="s">
        <v>60</v>
      </c>
      <c r="K31" s="4">
        <v>2220002</v>
      </c>
      <c r="L31" s="18" t="s">
        <v>105</v>
      </c>
      <c r="M31" s="2" t="s">
        <v>31</v>
      </c>
      <c r="N31" s="2" t="s">
        <v>41</v>
      </c>
      <c r="O31" s="2" t="s">
        <v>42</v>
      </c>
      <c r="P31" s="2" t="s">
        <v>43</v>
      </c>
      <c r="Q31" s="3">
        <v>20000</v>
      </c>
      <c r="R31" s="3">
        <v>1368.858982785455</v>
      </c>
      <c r="S31" s="3">
        <v>21368.858982785456</v>
      </c>
      <c r="T31" s="3">
        <v>0</v>
      </c>
      <c r="U31" s="6">
        <f t="shared" si="2"/>
        <v>21368.858982785456</v>
      </c>
      <c r="V31" s="7">
        <f t="shared" si="3"/>
        <v>0</v>
      </c>
    </row>
    <row r="32" spans="1:22" ht="12" customHeight="1">
      <c r="A32" s="4">
        <v>2018</v>
      </c>
      <c r="B32" s="8" t="s">
        <v>139</v>
      </c>
      <c r="C32" s="2" t="s">
        <v>36</v>
      </c>
      <c r="D32" s="2" t="s">
        <v>17</v>
      </c>
      <c r="E32" s="2" t="s">
        <v>17</v>
      </c>
      <c r="F32" s="2" t="s">
        <v>18</v>
      </c>
      <c r="G32" s="2" t="s">
        <v>37</v>
      </c>
      <c r="H32" s="2" t="s">
        <v>49</v>
      </c>
      <c r="I32" s="2" t="s">
        <v>55</v>
      </c>
      <c r="J32" s="2" t="s">
        <v>60</v>
      </c>
      <c r="K32" s="4">
        <v>2220003</v>
      </c>
      <c r="L32" s="18" t="s">
        <v>106</v>
      </c>
      <c r="M32" s="2" t="s">
        <v>31</v>
      </c>
      <c r="N32" s="2" t="s">
        <v>41</v>
      </c>
      <c r="O32" s="2" t="s">
        <v>42</v>
      </c>
      <c r="P32" s="2" t="s">
        <v>43</v>
      </c>
      <c r="Q32" s="3">
        <v>17000</v>
      </c>
      <c r="R32" s="3">
        <v>1163.5301353676368</v>
      </c>
      <c r="S32" s="3">
        <v>18163.530135367637</v>
      </c>
      <c r="T32" s="3">
        <v>13119.579999999998</v>
      </c>
      <c r="U32" s="6">
        <f t="shared" si="2"/>
        <v>5043.950135367639</v>
      </c>
      <c r="V32" s="7">
        <f t="shared" si="3"/>
        <v>0.7223034235208404</v>
      </c>
    </row>
    <row r="33" spans="1:22" ht="12" customHeight="1">
      <c r="A33" s="4">
        <v>2018</v>
      </c>
      <c r="B33" s="8" t="s">
        <v>139</v>
      </c>
      <c r="C33" s="2" t="s">
        <v>36</v>
      </c>
      <c r="D33" s="2" t="s">
        <v>17</v>
      </c>
      <c r="E33" s="2" t="s">
        <v>17</v>
      </c>
      <c r="F33" s="2" t="s">
        <v>18</v>
      </c>
      <c r="G33" s="2" t="s">
        <v>37</v>
      </c>
      <c r="H33" s="4" t="s">
        <v>49</v>
      </c>
      <c r="I33" s="4" t="s">
        <v>55</v>
      </c>
      <c r="J33" s="4">
        <v>224</v>
      </c>
      <c r="K33" s="4">
        <v>2240001</v>
      </c>
      <c r="L33" s="18" t="s">
        <v>62</v>
      </c>
      <c r="M33" s="2" t="s">
        <v>31</v>
      </c>
      <c r="N33" s="2" t="s">
        <v>41</v>
      </c>
      <c r="O33" s="2" t="s">
        <v>42</v>
      </c>
      <c r="P33" s="2" t="s">
        <v>43</v>
      </c>
      <c r="Q33" s="3">
        <v>12000</v>
      </c>
      <c r="R33" s="3">
        <v>5821.315389671273</v>
      </c>
      <c r="S33" s="3">
        <v>17821.315389671272</v>
      </c>
      <c r="T33" s="3">
        <v>17111.760000000002</v>
      </c>
      <c r="U33" s="6">
        <f t="shared" si="2"/>
        <v>709.55538967127</v>
      </c>
      <c r="V33" s="7">
        <f t="shared" si="3"/>
        <v>0.9601850158556473</v>
      </c>
    </row>
    <row r="34" spans="1:22" ht="12" customHeight="1">
      <c r="A34" s="4">
        <v>2018</v>
      </c>
      <c r="B34" s="8" t="s">
        <v>139</v>
      </c>
      <c r="C34" s="2" t="s">
        <v>36</v>
      </c>
      <c r="D34" s="2" t="s">
        <v>17</v>
      </c>
      <c r="E34" s="2" t="s">
        <v>17</v>
      </c>
      <c r="F34" s="2" t="s">
        <v>18</v>
      </c>
      <c r="G34" s="2" t="s">
        <v>37</v>
      </c>
      <c r="H34" s="4" t="s">
        <v>49</v>
      </c>
      <c r="I34" s="4" t="s">
        <v>55</v>
      </c>
      <c r="J34" s="4">
        <v>225</v>
      </c>
      <c r="K34" s="4">
        <v>2250001</v>
      </c>
      <c r="L34" s="18" t="s">
        <v>63</v>
      </c>
      <c r="M34" s="2" t="s">
        <v>31</v>
      </c>
      <c r="N34" s="2" t="s">
        <v>41</v>
      </c>
      <c r="O34" s="2" t="s">
        <v>42</v>
      </c>
      <c r="P34" s="2" t="s">
        <v>43</v>
      </c>
      <c r="Q34" s="3">
        <v>3400</v>
      </c>
      <c r="R34" s="3">
        <v>232.7060270735274</v>
      </c>
      <c r="S34" s="3">
        <v>3632.7060270735274</v>
      </c>
      <c r="T34" s="3">
        <v>0</v>
      </c>
      <c r="U34" s="6">
        <f t="shared" si="2"/>
        <v>3632.7060270735274</v>
      </c>
      <c r="V34" s="7">
        <f t="shared" si="3"/>
        <v>0</v>
      </c>
    </row>
    <row r="35" spans="1:22" ht="12" customHeight="1">
      <c r="A35" s="4">
        <v>2018</v>
      </c>
      <c r="B35" s="8" t="s">
        <v>139</v>
      </c>
      <c r="C35" s="2" t="s">
        <v>36</v>
      </c>
      <c r="D35" s="2" t="s">
        <v>17</v>
      </c>
      <c r="E35" s="2" t="s">
        <v>17</v>
      </c>
      <c r="F35" s="2" t="s">
        <v>18</v>
      </c>
      <c r="G35" s="2" t="s">
        <v>37</v>
      </c>
      <c r="H35" s="4" t="s">
        <v>49</v>
      </c>
      <c r="I35" s="4" t="s">
        <v>55</v>
      </c>
      <c r="J35" s="4">
        <v>226</v>
      </c>
      <c r="K35" s="4">
        <v>2260001</v>
      </c>
      <c r="L35" s="18" t="s">
        <v>107</v>
      </c>
      <c r="M35" s="2" t="s">
        <v>31</v>
      </c>
      <c r="N35" s="2" t="s">
        <v>41</v>
      </c>
      <c r="O35" s="2" t="s">
        <v>42</v>
      </c>
      <c r="P35" s="2" t="s">
        <v>43</v>
      </c>
      <c r="Q35" s="3">
        <v>968166.62</v>
      </c>
      <c r="R35" s="3">
        <v>264351.0175</v>
      </c>
      <c r="S35" s="3">
        <v>1232517.6375</v>
      </c>
      <c r="T35" s="3">
        <v>567376.5799999998</v>
      </c>
      <c r="U35" s="6">
        <f t="shared" si="2"/>
        <v>665141.0575000001</v>
      </c>
      <c r="V35" s="7">
        <f t="shared" si="3"/>
        <v>0.46033952191617206</v>
      </c>
    </row>
    <row r="36" spans="1:22" ht="12" customHeight="1">
      <c r="A36" s="4">
        <v>2018</v>
      </c>
      <c r="B36" s="8" t="s">
        <v>139</v>
      </c>
      <c r="C36" s="2" t="s">
        <v>36</v>
      </c>
      <c r="D36" s="2" t="s">
        <v>17</v>
      </c>
      <c r="E36" s="2" t="s">
        <v>17</v>
      </c>
      <c r="F36" s="2" t="s">
        <v>18</v>
      </c>
      <c r="G36" s="2" t="s">
        <v>37</v>
      </c>
      <c r="H36" s="4" t="s">
        <v>49</v>
      </c>
      <c r="I36" s="4" t="s">
        <v>55</v>
      </c>
      <c r="J36" s="4" t="s">
        <v>64</v>
      </c>
      <c r="K36" s="4">
        <v>2260003</v>
      </c>
      <c r="L36" s="18" t="s">
        <v>108</v>
      </c>
      <c r="M36" s="2" t="s">
        <v>31</v>
      </c>
      <c r="N36" s="2" t="s">
        <v>41</v>
      </c>
      <c r="O36" s="2" t="s">
        <v>42</v>
      </c>
      <c r="P36" s="2" t="s">
        <v>43</v>
      </c>
      <c r="Q36" s="3">
        <v>90064.84</v>
      </c>
      <c r="R36" s="3"/>
      <c r="S36" s="3">
        <v>90064.84</v>
      </c>
      <c r="T36" s="3">
        <v>72125</v>
      </c>
      <c r="U36" s="6">
        <f t="shared" si="2"/>
        <v>17939.839999999997</v>
      </c>
      <c r="V36" s="7">
        <f t="shared" si="3"/>
        <v>0.8008119483696413</v>
      </c>
    </row>
    <row r="37" spans="1:22" ht="12" customHeight="1">
      <c r="A37" s="4">
        <v>2018</v>
      </c>
      <c r="B37" s="8" t="s">
        <v>139</v>
      </c>
      <c r="C37" s="2" t="s">
        <v>36</v>
      </c>
      <c r="D37" s="2" t="s">
        <v>17</v>
      </c>
      <c r="E37" s="2" t="s">
        <v>17</v>
      </c>
      <c r="F37" s="2" t="s">
        <v>18</v>
      </c>
      <c r="G37" s="2" t="s">
        <v>37</v>
      </c>
      <c r="H37" s="4" t="s">
        <v>49</v>
      </c>
      <c r="I37" s="4" t="s">
        <v>55</v>
      </c>
      <c r="J37" s="4" t="s">
        <v>64</v>
      </c>
      <c r="K37" s="4">
        <v>2260005</v>
      </c>
      <c r="L37" s="18" t="s">
        <v>65</v>
      </c>
      <c r="M37" s="2" t="s">
        <v>31</v>
      </c>
      <c r="N37" s="2" t="s">
        <v>41</v>
      </c>
      <c r="O37" s="2" t="s">
        <v>42</v>
      </c>
      <c r="P37" s="2" t="s">
        <v>43</v>
      </c>
      <c r="Q37" s="3">
        <v>265873.87</v>
      </c>
      <c r="R37" s="3">
        <v>191767.00000000003</v>
      </c>
      <c r="S37" s="3">
        <v>457640.87</v>
      </c>
      <c r="T37" s="3">
        <v>443595.71999999986</v>
      </c>
      <c r="U37" s="6">
        <f t="shared" si="2"/>
        <v>14045.15000000014</v>
      </c>
      <c r="V37" s="7">
        <f t="shared" si="3"/>
        <v>0.9693096685180235</v>
      </c>
    </row>
    <row r="38" spans="1:22" ht="12" customHeight="1">
      <c r="A38" s="4">
        <v>2018</v>
      </c>
      <c r="B38" s="8" t="s">
        <v>139</v>
      </c>
      <c r="C38" s="2" t="s">
        <v>36</v>
      </c>
      <c r="D38" s="2" t="s">
        <v>17</v>
      </c>
      <c r="E38" s="2" t="s">
        <v>17</v>
      </c>
      <c r="F38" s="2" t="s">
        <v>18</v>
      </c>
      <c r="G38" s="2" t="s">
        <v>37</v>
      </c>
      <c r="H38" s="4" t="s">
        <v>49</v>
      </c>
      <c r="I38" s="4" t="s">
        <v>55</v>
      </c>
      <c r="J38" s="4" t="s">
        <v>64</v>
      </c>
      <c r="K38" s="4">
        <v>2260007</v>
      </c>
      <c r="L38" s="18" t="s">
        <v>66</v>
      </c>
      <c r="M38" s="2" t="s">
        <v>31</v>
      </c>
      <c r="N38" s="2" t="s">
        <v>41</v>
      </c>
      <c r="O38" s="2" t="s">
        <v>42</v>
      </c>
      <c r="P38" s="2" t="s">
        <v>43</v>
      </c>
      <c r="Q38" s="3">
        <v>10000</v>
      </c>
      <c r="R38" s="3"/>
      <c r="S38" s="3">
        <v>10000</v>
      </c>
      <c r="T38" s="3">
        <v>8299.200000000003</v>
      </c>
      <c r="U38" s="6">
        <f t="shared" si="2"/>
        <v>1700.7999999999975</v>
      </c>
      <c r="V38" s="7">
        <f t="shared" si="3"/>
        <v>0.8299200000000002</v>
      </c>
    </row>
    <row r="39" spans="1:22" ht="12" customHeight="1">
      <c r="A39" s="4">
        <v>2018</v>
      </c>
      <c r="B39" s="8" t="s">
        <v>139</v>
      </c>
      <c r="C39" s="2" t="s">
        <v>36</v>
      </c>
      <c r="D39" s="2" t="s">
        <v>17</v>
      </c>
      <c r="E39" s="2" t="s">
        <v>17</v>
      </c>
      <c r="F39" s="2" t="s">
        <v>18</v>
      </c>
      <c r="G39" s="2" t="s">
        <v>37</v>
      </c>
      <c r="H39" s="4" t="s">
        <v>49</v>
      </c>
      <c r="I39" s="4" t="s">
        <v>55</v>
      </c>
      <c r="J39" s="4" t="s">
        <v>64</v>
      </c>
      <c r="K39" s="4">
        <v>2260011</v>
      </c>
      <c r="L39" s="18" t="s">
        <v>109</v>
      </c>
      <c r="M39" s="2" t="s">
        <v>31</v>
      </c>
      <c r="N39" s="2" t="s">
        <v>41</v>
      </c>
      <c r="O39" s="2" t="s">
        <v>42</v>
      </c>
      <c r="P39" s="2" t="s">
        <v>43</v>
      </c>
      <c r="Q39" s="3">
        <v>24000</v>
      </c>
      <c r="R39" s="3"/>
      <c r="S39" s="3">
        <v>24000</v>
      </c>
      <c r="T39" s="3">
        <v>7869.31</v>
      </c>
      <c r="U39" s="6">
        <f t="shared" si="2"/>
        <v>16130.689999999999</v>
      </c>
      <c r="V39" s="7">
        <f t="shared" si="3"/>
        <v>0.32788791666666667</v>
      </c>
    </row>
    <row r="40" spans="1:22" ht="12" customHeight="1">
      <c r="A40" s="4">
        <v>2018</v>
      </c>
      <c r="B40" s="8" t="s">
        <v>139</v>
      </c>
      <c r="C40" s="2" t="s">
        <v>36</v>
      </c>
      <c r="D40" s="2" t="s">
        <v>17</v>
      </c>
      <c r="E40" s="2" t="s">
        <v>17</v>
      </c>
      <c r="F40" s="2" t="s">
        <v>18</v>
      </c>
      <c r="G40" s="2" t="s">
        <v>37</v>
      </c>
      <c r="H40" s="4" t="s">
        <v>49</v>
      </c>
      <c r="I40" s="4" t="s">
        <v>55</v>
      </c>
      <c r="J40" s="4" t="s">
        <v>64</v>
      </c>
      <c r="K40" s="4">
        <v>2260019</v>
      </c>
      <c r="L40" s="18" t="s">
        <v>67</v>
      </c>
      <c r="M40" s="2" t="s">
        <v>31</v>
      </c>
      <c r="N40" s="2" t="s">
        <v>41</v>
      </c>
      <c r="O40" s="2" t="s">
        <v>42</v>
      </c>
      <c r="P40" s="2" t="s">
        <v>43</v>
      </c>
      <c r="Q40" s="3">
        <v>120764.34</v>
      </c>
      <c r="R40" s="3">
        <v>7045.833333333334</v>
      </c>
      <c r="S40" s="3">
        <v>127810.17333333332</v>
      </c>
      <c r="T40" s="3">
        <v>51624.59999999999</v>
      </c>
      <c r="U40" s="6">
        <f t="shared" si="2"/>
        <v>76185.57333333333</v>
      </c>
      <c r="V40" s="7">
        <f t="shared" si="3"/>
        <v>0.4039162036449263</v>
      </c>
    </row>
    <row r="41" spans="1:22" ht="12" customHeight="1">
      <c r="A41" s="4">
        <v>2018</v>
      </c>
      <c r="B41" s="8" t="s">
        <v>139</v>
      </c>
      <c r="C41" s="2" t="s">
        <v>36</v>
      </c>
      <c r="D41" s="2" t="s">
        <v>17</v>
      </c>
      <c r="E41" s="2" t="s">
        <v>17</v>
      </c>
      <c r="F41" s="2" t="s">
        <v>18</v>
      </c>
      <c r="G41" s="2" t="s">
        <v>37</v>
      </c>
      <c r="H41" s="4" t="s">
        <v>49</v>
      </c>
      <c r="I41" s="4" t="s">
        <v>55</v>
      </c>
      <c r="J41" s="4" t="s">
        <v>64</v>
      </c>
      <c r="K41" s="4">
        <v>2260033</v>
      </c>
      <c r="L41" s="19" t="s">
        <v>124</v>
      </c>
      <c r="M41" s="2" t="s">
        <v>31</v>
      </c>
      <c r="N41" s="2" t="s">
        <v>41</v>
      </c>
      <c r="O41" s="2" t="s">
        <v>42</v>
      </c>
      <c r="P41" s="2" t="s">
        <v>43</v>
      </c>
      <c r="Q41" s="3">
        <v>10500</v>
      </c>
      <c r="R41" s="3"/>
      <c r="S41" s="3">
        <v>10500</v>
      </c>
      <c r="T41" s="3">
        <v>3966.64</v>
      </c>
      <c r="U41" s="6">
        <f t="shared" si="2"/>
        <v>6533.360000000001</v>
      </c>
      <c r="V41" s="7">
        <f t="shared" si="3"/>
        <v>0.3777752380952381</v>
      </c>
    </row>
    <row r="42" spans="1:22" ht="12" customHeight="1">
      <c r="A42" s="4">
        <v>2018</v>
      </c>
      <c r="B42" s="8" t="s">
        <v>139</v>
      </c>
      <c r="C42" s="2" t="s">
        <v>36</v>
      </c>
      <c r="D42" s="2" t="s">
        <v>17</v>
      </c>
      <c r="E42" s="2" t="s">
        <v>17</v>
      </c>
      <c r="F42" s="2" t="s">
        <v>18</v>
      </c>
      <c r="G42" s="2" t="s">
        <v>37</v>
      </c>
      <c r="H42" s="4" t="s">
        <v>49</v>
      </c>
      <c r="I42" s="4" t="s">
        <v>55</v>
      </c>
      <c r="J42" s="4">
        <v>226</v>
      </c>
      <c r="K42" s="4">
        <v>2260039</v>
      </c>
      <c r="L42" s="17" t="s">
        <v>68</v>
      </c>
      <c r="M42" s="2" t="s">
        <v>31</v>
      </c>
      <c r="N42" s="2" t="s">
        <v>41</v>
      </c>
      <c r="O42" s="2" t="s">
        <v>42</v>
      </c>
      <c r="P42" s="2" t="s">
        <v>43</v>
      </c>
      <c r="Q42" s="3">
        <v>15500</v>
      </c>
      <c r="R42" s="3"/>
      <c r="S42" s="3">
        <v>15500</v>
      </c>
      <c r="T42" s="3">
        <v>14465.780000000008</v>
      </c>
      <c r="U42" s="6">
        <f t="shared" si="2"/>
        <v>1034.219999999992</v>
      </c>
      <c r="V42" s="7">
        <f t="shared" si="3"/>
        <v>0.9332761290322585</v>
      </c>
    </row>
    <row r="43" spans="1:22" ht="12" customHeight="1">
      <c r="A43" s="4">
        <v>2018</v>
      </c>
      <c r="B43" s="8" t="s">
        <v>139</v>
      </c>
      <c r="C43" s="2" t="s">
        <v>36</v>
      </c>
      <c r="D43" s="2" t="s">
        <v>17</v>
      </c>
      <c r="E43" s="2" t="s">
        <v>17</v>
      </c>
      <c r="F43" s="2" t="s">
        <v>18</v>
      </c>
      <c r="G43" s="2" t="s">
        <v>37</v>
      </c>
      <c r="H43" s="4" t="s">
        <v>49</v>
      </c>
      <c r="I43" s="4" t="s">
        <v>55</v>
      </c>
      <c r="J43" s="4" t="s">
        <v>64</v>
      </c>
      <c r="K43" s="4">
        <v>2260089</v>
      </c>
      <c r="L43" s="18" t="s">
        <v>69</v>
      </c>
      <c r="M43" s="2" t="s">
        <v>31</v>
      </c>
      <c r="N43" s="2" t="s">
        <v>41</v>
      </c>
      <c r="O43" s="2" t="s">
        <v>42</v>
      </c>
      <c r="P43" s="2" t="s">
        <v>43</v>
      </c>
      <c r="Q43" s="3">
        <v>100234.17</v>
      </c>
      <c r="R43" s="3"/>
      <c r="S43" s="3">
        <v>100234.17</v>
      </c>
      <c r="T43" s="3">
        <v>64482.62000000001</v>
      </c>
      <c r="U43" s="6">
        <f t="shared" si="2"/>
        <v>35751.54999999999</v>
      </c>
      <c r="V43" s="7">
        <f t="shared" si="3"/>
        <v>0.6433197381691295</v>
      </c>
    </row>
    <row r="44" spans="1:22" ht="12" customHeight="1">
      <c r="A44" s="4">
        <v>2018</v>
      </c>
      <c r="B44" s="8" t="s">
        <v>139</v>
      </c>
      <c r="C44" s="2" t="s">
        <v>36</v>
      </c>
      <c r="D44" s="2" t="s">
        <v>17</v>
      </c>
      <c r="E44" s="2" t="s">
        <v>17</v>
      </c>
      <c r="F44" s="2" t="s">
        <v>18</v>
      </c>
      <c r="G44" s="2" t="s">
        <v>37</v>
      </c>
      <c r="H44" s="4" t="s">
        <v>49</v>
      </c>
      <c r="I44" s="4" t="s">
        <v>55</v>
      </c>
      <c r="J44" s="4">
        <v>227</v>
      </c>
      <c r="K44" s="4">
        <v>2270001</v>
      </c>
      <c r="L44" s="18" t="s">
        <v>74</v>
      </c>
      <c r="M44" s="2" t="s">
        <v>31</v>
      </c>
      <c r="N44" s="2" t="s">
        <v>41</v>
      </c>
      <c r="O44" s="2" t="s">
        <v>42</v>
      </c>
      <c r="P44" s="2" t="s">
        <v>43</v>
      </c>
      <c r="Q44" s="3">
        <v>32300</v>
      </c>
      <c r="R44" s="3"/>
      <c r="S44" s="3">
        <v>32300</v>
      </c>
      <c r="T44" s="3">
        <v>26654.069999999996</v>
      </c>
      <c r="U44" s="6">
        <f t="shared" si="2"/>
        <v>5645.930000000004</v>
      </c>
      <c r="V44" s="7">
        <f t="shared" si="3"/>
        <v>0.8252034055727553</v>
      </c>
    </row>
    <row r="45" spans="1:22" ht="12" customHeight="1">
      <c r="A45" s="4">
        <v>2018</v>
      </c>
      <c r="B45" s="8" t="s">
        <v>139</v>
      </c>
      <c r="C45" s="2" t="s">
        <v>36</v>
      </c>
      <c r="D45" s="2" t="s">
        <v>17</v>
      </c>
      <c r="E45" s="2" t="s">
        <v>17</v>
      </c>
      <c r="F45" s="2" t="s">
        <v>18</v>
      </c>
      <c r="G45" s="2" t="s">
        <v>37</v>
      </c>
      <c r="H45" s="4" t="s">
        <v>49</v>
      </c>
      <c r="I45" s="4" t="s">
        <v>55</v>
      </c>
      <c r="J45" s="4" t="s">
        <v>70</v>
      </c>
      <c r="K45" s="4">
        <v>2270002</v>
      </c>
      <c r="L45" s="18" t="s">
        <v>73</v>
      </c>
      <c r="M45" s="2" t="s">
        <v>31</v>
      </c>
      <c r="N45" s="2" t="s">
        <v>41</v>
      </c>
      <c r="O45" s="2" t="s">
        <v>42</v>
      </c>
      <c r="P45" s="2" t="s">
        <v>43</v>
      </c>
      <c r="Q45" s="3">
        <v>43500</v>
      </c>
      <c r="R45" s="3"/>
      <c r="S45" s="3">
        <v>43500</v>
      </c>
      <c r="T45" s="3">
        <v>26750.129999999997</v>
      </c>
      <c r="U45" s="6">
        <f t="shared" si="2"/>
        <v>16749.870000000003</v>
      </c>
      <c r="V45" s="7">
        <f t="shared" si="3"/>
        <v>0.6149455172413792</v>
      </c>
    </row>
    <row r="46" spans="1:22" ht="12" customHeight="1">
      <c r="A46" s="4">
        <v>2018</v>
      </c>
      <c r="B46" s="8" t="s">
        <v>139</v>
      </c>
      <c r="C46" s="2" t="s">
        <v>36</v>
      </c>
      <c r="D46" s="2" t="s">
        <v>17</v>
      </c>
      <c r="E46" s="2" t="s">
        <v>17</v>
      </c>
      <c r="F46" s="2" t="s">
        <v>18</v>
      </c>
      <c r="G46" s="2" t="s">
        <v>37</v>
      </c>
      <c r="H46" s="4" t="s">
        <v>49</v>
      </c>
      <c r="I46" s="4" t="s">
        <v>55</v>
      </c>
      <c r="J46" s="4" t="s">
        <v>70</v>
      </c>
      <c r="K46" s="4">
        <v>2270008</v>
      </c>
      <c r="L46" s="18" t="s">
        <v>72</v>
      </c>
      <c r="M46" s="2" t="s">
        <v>31</v>
      </c>
      <c r="N46" s="2" t="s">
        <v>41</v>
      </c>
      <c r="O46" s="2" t="s">
        <v>42</v>
      </c>
      <c r="P46" s="2" t="s">
        <v>43</v>
      </c>
      <c r="Q46" s="3">
        <v>45000</v>
      </c>
      <c r="R46" s="3"/>
      <c r="S46" s="3">
        <v>45000</v>
      </c>
      <c r="T46" s="3">
        <v>32492.509999999995</v>
      </c>
      <c r="U46" s="6">
        <f t="shared" si="2"/>
        <v>12507.490000000005</v>
      </c>
      <c r="V46" s="7">
        <f t="shared" si="3"/>
        <v>0.7220557777777776</v>
      </c>
    </row>
    <row r="47" spans="1:22" ht="12" customHeight="1">
      <c r="A47" s="4">
        <v>2018</v>
      </c>
      <c r="B47" s="8" t="s">
        <v>139</v>
      </c>
      <c r="C47" s="2" t="s">
        <v>36</v>
      </c>
      <c r="D47" s="2" t="s">
        <v>17</v>
      </c>
      <c r="E47" s="2" t="s">
        <v>17</v>
      </c>
      <c r="F47" s="2" t="s">
        <v>18</v>
      </c>
      <c r="G47" s="2" t="s">
        <v>37</v>
      </c>
      <c r="H47" s="4" t="s">
        <v>49</v>
      </c>
      <c r="I47" s="4" t="s">
        <v>55</v>
      </c>
      <c r="J47" s="4" t="s">
        <v>70</v>
      </c>
      <c r="K47" s="4">
        <v>2270011</v>
      </c>
      <c r="L47" s="18" t="s">
        <v>110</v>
      </c>
      <c r="M47" s="2" t="s">
        <v>31</v>
      </c>
      <c r="N47" s="2" t="s">
        <v>41</v>
      </c>
      <c r="O47" s="2" t="s">
        <v>42</v>
      </c>
      <c r="P47" s="2" t="s">
        <v>43</v>
      </c>
      <c r="Q47" s="3">
        <v>14500</v>
      </c>
      <c r="R47" s="3"/>
      <c r="S47" s="3">
        <v>14500</v>
      </c>
      <c r="T47" s="3">
        <v>3193.62</v>
      </c>
      <c r="U47" s="6">
        <f t="shared" si="2"/>
        <v>11306.380000000001</v>
      </c>
      <c r="V47" s="7">
        <f t="shared" si="3"/>
        <v>0.2202496551724138</v>
      </c>
    </row>
    <row r="48" spans="1:22" ht="12" customHeight="1">
      <c r="A48" s="4">
        <v>2018</v>
      </c>
      <c r="B48" s="8" t="s">
        <v>139</v>
      </c>
      <c r="C48" s="2" t="s">
        <v>36</v>
      </c>
      <c r="D48" s="2" t="s">
        <v>17</v>
      </c>
      <c r="E48" s="2" t="s">
        <v>17</v>
      </c>
      <c r="F48" s="2" t="s">
        <v>18</v>
      </c>
      <c r="G48" s="2" t="s">
        <v>37</v>
      </c>
      <c r="H48" s="4" t="s">
        <v>49</v>
      </c>
      <c r="I48" s="4" t="s">
        <v>55</v>
      </c>
      <c r="J48" s="4" t="s">
        <v>70</v>
      </c>
      <c r="K48" s="4">
        <v>2270012</v>
      </c>
      <c r="L48" s="18" t="s">
        <v>129</v>
      </c>
      <c r="M48" s="2" t="s">
        <v>31</v>
      </c>
      <c r="N48" s="2" t="s">
        <v>41</v>
      </c>
      <c r="O48" s="2" t="s">
        <v>42</v>
      </c>
      <c r="P48" s="2" t="s">
        <v>43</v>
      </c>
      <c r="Q48" s="3">
        <v>11434</v>
      </c>
      <c r="R48" s="3"/>
      <c r="S48" s="3">
        <v>11434</v>
      </c>
      <c r="T48" s="3">
        <v>8264.3</v>
      </c>
      <c r="U48" s="6">
        <f>+S48-T48</f>
        <v>3169.7000000000007</v>
      </c>
      <c r="V48" s="7">
        <f>+T48/S48</f>
        <v>0.7227829281091481</v>
      </c>
    </row>
    <row r="49" spans="1:22" ht="12" customHeight="1">
      <c r="A49" s="4">
        <v>2018</v>
      </c>
      <c r="B49" s="8" t="s">
        <v>139</v>
      </c>
      <c r="C49" s="2" t="s">
        <v>36</v>
      </c>
      <c r="D49" s="2" t="s">
        <v>17</v>
      </c>
      <c r="E49" s="2" t="s">
        <v>17</v>
      </c>
      <c r="F49" s="2" t="s">
        <v>18</v>
      </c>
      <c r="G49" s="2" t="s">
        <v>37</v>
      </c>
      <c r="H49" s="4" t="s">
        <v>49</v>
      </c>
      <c r="I49" s="4" t="s">
        <v>55</v>
      </c>
      <c r="J49" s="4" t="s">
        <v>70</v>
      </c>
      <c r="K49" s="4">
        <v>2270013</v>
      </c>
      <c r="L49" s="18" t="s">
        <v>71</v>
      </c>
      <c r="M49" s="2" t="s">
        <v>31</v>
      </c>
      <c r="N49" s="2" t="s">
        <v>41</v>
      </c>
      <c r="O49" s="2" t="s">
        <v>42</v>
      </c>
      <c r="P49" s="2" t="s">
        <v>43</v>
      </c>
      <c r="Q49" s="3">
        <v>20000</v>
      </c>
      <c r="R49" s="3"/>
      <c r="S49" s="3">
        <v>20000</v>
      </c>
      <c r="T49" s="3">
        <v>13237.1</v>
      </c>
      <c r="U49" s="6">
        <f t="shared" si="2"/>
        <v>6762.9</v>
      </c>
      <c r="V49" s="7">
        <f t="shared" si="3"/>
        <v>0.661855</v>
      </c>
    </row>
    <row r="50" spans="1:22" ht="12" customHeight="1">
      <c r="A50" s="4">
        <v>2018</v>
      </c>
      <c r="B50" s="8" t="s">
        <v>139</v>
      </c>
      <c r="C50" s="2" t="s">
        <v>36</v>
      </c>
      <c r="D50" s="2" t="s">
        <v>17</v>
      </c>
      <c r="E50" s="2" t="s">
        <v>17</v>
      </c>
      <c r="F50" s="2" t="s">
        <v>18</v>
      </c>
      <c r="G50" s="2" t="s">
        <v>37</v>
      </c>
      <c r="H50" s="4" t="s">
        <v>49</v>
      </c>
      <c r="I50" s="4" t="s">
        <v>55</v>
      </c>
      <c r="J50" s="4">
        <v>228</v>
      </c>
      <c r="K50" s="4">
        <v>2280001</v>
      </c>
      <c r="L50" s="18" t="s">
        <v>127</v>
      </c>
      <c r="M50" s="4" t="s">
        <v>31</v>
      </c>
      <c r="N50" s="4" t="s">
        <v>41</v>
      </c>
      <c r="O50" s="4" t="s">
        <v>42</v>
      </c>
      <c r="P50" s="2" t="s">
        <v>43</v>
      </c>
      <c r="Q50" s="3">
        <v>9722.89</v>
      </c>
      <c r="R50" s="3"/>
      <c r="S50" s="3">
        <v>9722.89</v>
      </c>
      <c r="T50" s="3">
        <v>8506.73</v>
      </c>
      <c r="U50" s="6">
        <f>+S50-T50</f>
        <v>1216.1599999999999</v>
      </c>
      <c r="V50" s="7">
        <f>+T50/S50</f>
        <v>0.8749178484997774</v>
      </c>
    </row>
    <row r="51" spans="1:22" ht="12" customHeight="1">
      <c r="A51" s="4">
        <v>2018</v>
      </c>
      <c r="B51" s="8" t="s">
        <v>139</v>
      </c>
      <c r="C51" s="2" t="s">
        <v>36</v>
      </c>
      <c r="D51" s="2" t="s">
        <v>17</v>
      </c>
      <c r="E51" s="2" t="s">
        <v>17</v>
      </c>
      <c r="F51" s="2" t="s">
        <v>18</v>
      </c>
      <c r="G51" s="2" t="s">
        <v>37</v>
      </c>
      <c r="H51" s="4" t="s">
        <v>49</v>
      </c>
      <c r="I51" s="4" t="s">
        <v>55</v>
      </c>
      <c r="J51" s="4">
        <v>228</v>
      </c>
      <c r="K51" s="4">
        <v>2280002</v>
      </c>
      <c r="L51" s="18" t="s">
        <v>111</v>
      </c>
      <c r="M51" s="4" t="s">
        <v>31</v>
      </c>
      <c r="N51" s="4" t="s">
        <v>41</v>
      </c>
      <c r="O51" s="4" t="s">
        <v>42</v>
      </c>
      <c r="P51" s="2" t="s">
        <v>43</v>
      </c>
      <c r="Q51" s="3">
        <v>154000</v>
      </c>
      <c r="R51" s="3"/>
      <c r="S51" s="3">
        <v>154000</v>
      </c>
      <c r="T51" s="3">
        <v>141307.24</v>
      </c>
      <c r="U51" s="6">
        <f t="shared" si="2"/>
        <v>12692.76000000001</v>
      </c>
      <c r="V51" s="7">
        <f t="shared" si="3"/>
        <v>0.9175794805194805</v>
      </c>
    </row>
    <row r="52" spans="1:22" ht="12" customHeight="1">
      <c r="A52" s="4">
        <v>2018</v>
      </c>
      <c r="B52" s="8" t="s">
        <v>139</v>
      </c>
      <c r="C52" s="2" t="s">
        <v>36</v>
      </c>
      <c r="D52" s="2" t="s">
        <v>17</v>
      </c>
      <c r="E52" s="2" t="s">
        <v>17</v>
      </c>
      <c r="F52" s="2" t="s">
        <v>18</v>
      </c>
      <c r="G52" s="2" t="s">
        <v>37</v>
      </c>
      <c r="H52" s="4" t="s">
        <v>49</v>
      </c>
      <c r="I52" s="4">
        <v>23</v>
      </c>
      <c r="J52" s="4">
        <v>230</v>
      </c>
      <c r="K52" s="4">
        <v>2300001</v>
      </c>
      <c r="L52" s="18" t="s">
        <v>76</v>
      </c>
      <c r="M52" s="4">
        <v>4</v>
      </c>
      <c r="N52" s="4" t="s">
        <v>41</v>
      </c>
      <c r="O52" s="4" t="s">
        <v>42</v>
      </c>
      <c r="P52" s="2" t="s">
        <v>43</v>
      </c>
      <c r="Q52" s="3">
        <v>49155</v>
      </c>
      <c r="R52" s="3"/>
      <c r="S52" s="3">
        <v>49155</v>
      </c>
      <c r="T52" s="3">
        <v>14858.1</v>
      </c>
      <c r="U52" s="6">
        <f t="shared" si="2"/>
        <v>34296.9</v>
      </c>
      <c r="V52" s="7">
        <f t="shared" si="3"/>
        <v>0.3022703692401587</v>
      </c>
    </row>
    <row r="53" spans="1:22" ht="12" customHeight="1">
      <c r="A53" s="4">
        <v>2018</v>
      </c>
      <c r="B53" s="8" t="s">
        <v>139</v>
      </c>
      <c r="C53" s="2" t="s">
        <v>36</v>
      </c>
      <c r="D53" s="2" t="s">
        <v>17</v>
      </c>
      <c r="E53" s="2" t="s">
        <v>17</v>
      </c>
      <c r="F53" s="2" t="s">
        <v>18</v>
      </c>
      <c r="G53" s="2" t="s">
        <v>37</v>
      </c>
      <c r="H53" s="4" t="s">
        <v>49</v>
      </c>
      <c r="I53" s="4" t="s">
        <v>75</v>
      </c>
      <c r="J53" s="4">
        <v>231</v>
      </c>
      <c r="K53" s="4">
        <v>2310001</v>
      </c>
      <c r="L53" s="18" t="s">
        <v>112</v>
      </c>
      <c r="M53" s="4" t="s">
        <v>31</v>
      </c>
      <c r="N53" s="4" t="s">
        <v>41</v>
      </c>
      <c r="O53" s="4" t="s">
        <v>42</v>
      </c>
      <c r="P53" s="2" t="s">
        <v>43</v>
      </c>
      <c r="Q53" s="3">
        <v>20880.84</v>
      </c>
      <c r="R53" s="3"/>
      <c r="S53" s="3">
        <v>20880.84</v>
      </c>
      <c r="T53" s="3">
        <v>8023.660000000001</v>
      </c>
      <c r="U53" s="6">
        <f t="shared" si="2"/>
        <v>12857.18</v>
      </c>
      <c r="V53" s="7">
        <f t="shared" si="3"/>
        <v>0.38425944550123464</v>
      </c>
    </row>
    <row r="54" spans="1:22" ht="12" customHeight="1">
      <c r="A54" s="4">
        <v>2018</v>
      </c>
      <c r="B54" s="8" t="s">
        <v>139</v>
      </c>
      <c r="C54" s="2" t="s">
        <v>36</v>
      </c>
      <c r="D54" s="2" t="s">
        <v>17</v>
      </c>
      <c r="E54" s="2" t="s">
        <v>17</v>
      </c>
      <c r="F54" s="2" t="s">
        <v>18</v>
      </c>
      <c r="G54" s="2" t="s">
        <v>37</v>
      </c>
      <c r="H54" s="4" t="s">
        <v>49</v>
      </c>
      <c r="I54" s="4">
        <v>24</v>
      </c>
      <c r="J54" s="4">
        <v>240</v>
      </c>
      <c r="K54" s="4">
        <v>2400001</v>
      </c>
      <c r="L54" s="18" t="s">
        <v>113</v>
      </c>
      <c r="M54" s="4" t="s">
        <v>31</v>
      </c>
      <c r="N54" s="4" t="s">
        <v>41</v>
      </c>
      <c r="O54" s="4" t="s">
        <v>42</v>
      </c>
      <c r="P54" s="2" t="s">
        <v>43</v>
      </c>
      <c r="Q54" s="3">
        <v>32000</v>
      </c>
      <c r="R54" s="3"/>
      <c r="S54" s="3">
        <v>32000</v>
      </c>
      <c r="T54" s="3">
        <v>0</v>
      </c>
      <c r="U54" s="6">
        <f t="shared" si="2"/>
        <v>32000</v>
      </c>
      <c r="V54" s="7">
        <f>+T54/S54</f>
        <v>0</v>
      </c>
    </row>
    <row r="55" spans="1:22" ht="12" customHeight="1">
      <c r="A55" s="4">
        <v>2018</v>
      </c>
      <c r="B55" s="8" t="s">
        <v>139</v>
      </c>
      <c r="C55" s="2" t="s">
        <v>36</v>
      </c>
      <c r="D55" s="2" t="s">
        <v>17</v>
      </c>
      <c r="E55" s="2" t="s">
        <v>17</v>
      </c>
      <c r="F55" s="2" t="s">
        <v>18</v>
      </c>
      <c r="G55" s="2" t="s">
        <v>37</v>
      </c>
      <c r="H55" s="4">
        <v>4</v>
      </c>
      <c r="I55" s="4">
        <v>44</v>
      </c>
      <c r="J55" s="4">
        <v>444</v>
      </c>
      <c r="K55" s="4">
        <v>4440001</v>
      </c>
      <c r="L55" s="18" t="s">
        <v>136</v>
      </c>
      <c r="M55" s="4" t="s">
        <v>31</v>
      </c>
      <c r="N55" s="4" t="s">
        <v>41</v>
      </c>
      <c r="O55" s="4" t="s">
        <v>42</v>
      </c>
      <c r="P55" s="2" t="s">
        <v>43</v>
      </c>
      <c r="Q55" s="3">
        <v>0</v>
      </c>
      <c r="R55" s="3"/>
      <c r="S55" s="3">
        <v>0</v>
      </c>
      <c r="T55" s="3">
        <v>0</v>
      </c>
      <c r="U55" s="6">
        <f t="shared" si="2"/>
        <v>0</v>
      </c>
      <c r="V55" s="28" t="s">
        <v>133</v>
      </c>
    </row>
    <row r="56" spans="1:22" ht="12" customHeight="1">
      <c r="A56" s="4">
        <v>2018</v>
      </c>
      <c r="B56" s="8" t="s">
        <v>139</v>
      </c>
      <c r="C56" s="2" t="s">
        <v>36</v>
      </c>
      <c r="D56" s="2" t="s">
        <v>17</v>
      </c>
      <c r="E56" s="2" t="s">
        <v>17</v>
      </c>
      <c r="F56" s="2" t="s">
        <v>18</v>
      </c>
      <c r="G56" s="2" t="s">
        <v>37</v>
      </c>
      <c r="H56" s="4">
        <v>4</v>
      </c>
      <c r="I56" s="4">
        <v>44</v>
      </c>
      <c r="J56" s="4">
        <v>448</v>
      </c>
      <c r="K56" s="4">
        <v>4480020</v>
      </c>
      <c r="L56" s="18" t="s">
        <v>130</v>
      </c>
      <c r="M56" s="4" t="s">
        <v>31</v>
      </c>
      <c r="N56" s="4" t="s">
        <v>41</v>
      </c>
      <c r="O56" s="4" t="s">
        <v>42</v>
      </c>
      <c r="P56" s="2" t="s">
        <v>43</v>
      </c>
      <c r="Q56" s="3">
        <v>0</v>
      </c>
      <c r="R56" s="3"/>
      <c r="S56" s="3">
        <v>0</v>
      </c>
      <c r="T56" s="3">
        <v>0</v>
      </c>
      <c r="U56" s="6">
        <f>+S56-T56</f>
        <v>0</v>
      </c>
      <c r="V56" s="28" t="s">
        <v>133</v>
      </c>
    </row>
    <row r="57" spans="1:22" ht="12" customHeight="1">
      <c r="A57" s="4">
        <v>2018</v>
      </c>
      <c r="B57" s="8" t="s">
        <v>139</v>
      </c>
      <c r="C57" s="2" t="s">
        <v>36</v>
      </c>
      <c r="D57" s="2" t="s">
        <v>17</v>
      </c>
      <c r="E57" s="2" t="s">
        <v>17</v>
      </c>
      <c r="F57" s="2" t="s">
        <v>18</v>
      </c>
      <c r="G57" s="2" t="s">
        <v>37</v>
      </c>
      <c r="H57" s="4" t="s">
        <v>31</v>
      </c>
      <c r="I57" s="4">
        <v>47</v>
      </c>
      <c r="J57" s="4">
        <v>470</v>
      </c>
      <c r="K57" s="4">
        <v>4700001</v>
      </c>
      <c r="L57" s="18" t="s">
        <v>77</v>
      </c>
      <c r="M57" s="4" t="s">
        <v>31</v>
      </c>
      <c r="N57" s="4" t="s">
        <v>41</v>
      </c>
      <c r="O57" s="4" t="s">
        <v>42</v>
      </c>
      <c r="P57" s="2" t="s">
        <v>43</v>
      </c>
      <c r="Q57" s="3">
        <v>860440.73</v>
      </c>
      <c r="R57" s="3">
        <v>57971.137500000004</v>
      </c>
      <c r="S57" s="3">
        <v>918411.8674999999</v>
      </c>
      <c r="T57" s="3">
        <v>-45175.820000000065</v>
      </c>
      <c r="U57" s="6">
        <f t="shared" si="2"/>
        <v>963587.6875</v>
      </c>
      <c r="V57" s="7">
        <f t="shared" si="3"/>
        <v>-0.04918906385973945</v>
      </c>
    </row>
    <row r="58" spans="1:22" ht="12" customHeight="1">
      <c r="A58" s="4">
        <v>2018</v>
      </c>
      <c r="B58" s="8" t="s">
        <v>139</v>
      </c>
      <c r="C58" s="2" t="s">
        <v>36</v>
      </c>
      <c r="D58" s="2" t="s">
        <v>17</v>
      </c>
      <c r="E58" s="2" t="s">
        <v>17</v>
      </c>
      <c r="F58" s="2" t="s">
        <v>18</v>
      </c>
      <c r="G58" s="2" t="s">
        <v>37</v>
      </c>
      <c r="H58" s="4" t="s">
        <v>31</v>
      </c>
      <c r="I58" s="4">
        <v>48</v>
      </c>
      <c r="J58" s="4">
        <v>481</v>
      </c>
      <c r="K58" s="4">
        <v>4810001</v>
      </c>
      <c r="L58" s="18" t="s">
        <v>78</v>
      </c>
      <c r="M58" s="4" t="s">
        <v>31</v>
      </c>
      <c r="N58" s="4" t="s">
        <v>41</v>
      </c>
      <c r="O58" s="4" t="s">
        <v>42</v>
      </c>
      <c r="P58" s="2" t="s">
        <v>43</v>
      </c>
      <c r="Q58" s="3">
        <v>30727.08</v>
      </c>
      <c r="R58" s="3"/>
      <c r="S58" s="3">
        <v>30727.08</v>
      </c>
      <c r="T58" s="3">
        <v>-532.02</v>
      </c>
      <c r="U58" s="6">
        <f t="shared" si="2"/>
        <v>31259.100000000002</v>
      </c>
      <c r="V58" s="7">
        <f t="shared" si="3"/>
        <v>-0.017314368954030126</v>
      </c>
    </row>
    <row r="59" spans="1:22" ht="12" customHeight="1">
      <c r="A59" s="4">
        <v>2018</v>
      </c>
      <c r="B59" s="8" t="s">
        <v>139</v>
      </c>
      <c r="C59" s="2" t="s">
        <v>36</v>
      </c>
      <c r="D59" s="2" t="s">
        <v>17</v>
      </c>
      <c r="E59" s="2" t="s">
        <v>17</v>
      </c>
      <c r="F59" s="2" t="s">
        <v>18</v>
      </c>
      <c r="G59" s="2" t="s">
        <v>37</v>
      </c>
      <c r="H59" s="4" t="s">
        <v>31</v>
      </c>
      <c r="I59" s="4">
        <v>48</v>
      </c>
      <c r="J59" s="4">
        <v>481</v>
      </c>
      <c r="K59" s="4">
        <v>4820002</v>
      </c>
      <c r="L59" s="18" t="s">
        <v>131</v>
      </c>
      <c r="M59" s="4" t="s">
        <v>31</v>
      </c>
      <c r="N59" s="4" t="s">
        <v>41</v>
      </c>
      <c r="O59" s="4" t="s">
        <v>42</v>
      </c>
      <c r="P59" s="2" t="s">
        <v>43</v>
      </c>
      <c r="Q59" s="3">
        <v>117482.72</v>
      </c>
      <c r="R59" s="3">
        <v>500000</v>
      </c>
      <c r="S59" s="3">
        <v>617482.72</v>
      </c>
      <c r="T59" s="3">
        <v>497978.11000000004</v>
      </c>
      <c r="U59" s="6">
        <f>+S59-T59</f>
        <v>119504.60999999993</v>
      </c>
      <c r="V59" s="7">
        <f>+T59/S59</f>
        <v>0.8064648513564883</v>
      </c>
    </row>
    <row r="60" spans="1:22" ht="12" customHeight="1">
      <c r="A60" s="4">
        <v>2018</v>
      </c>
      <c r="B60" s="8" t="s">
        <v>139</v>
      </c>
      <c r="C60" s="2" t="s">
        <v>36</v>
      </c>
      <c r="D60" s="2" t="s">
        <v>17</v>
      </c>
      <c r="E60" s="2" t="s">
        <v>17</v>
      </c>
      <c r="F60" s="2" t="s">
        <v>18</v>
      </c>
      <c r="G60" s="2" t="s">
        <v>37</v>
      </c>
      <c r="H60" s="4">
        <v>4</v>
      </c>
      <c r="I60" s="4">
        <v>49</v>
      </c>
      <c r="J60" s="4">
        <v>490</v>
      </c>
      <c r="K60" s="4">
        <v>4900001</v>
      </c>
      <c r="L60" s="18" t="s">
        <v>79</v>
      </c>
      <c r="M60" s="4">
        <v>4</v>
      </c>
      <c r="N60" s="4">
        <v>44</v>
      </c>
      <c r="O60" s="4">
        <v>442</v>
      </c>
      <c r="P60" s="2" t="s">
        <v>43</v>
      </c>
      <c r="Q60" s="3">
        <v>1811172.06</v>
      </c>
      <c r="R60" s="3">
        <v>975637.17625</v>
      </c>
      <c r="S60" s="3">
        <v>2786809.23625</v>
      </c>
      <c r="T60" s="3">
        <v>1847136.94</v>
      </c>
      <c r="U60" s="6">
        <f t="shared" si="2"/>
        <v>939672.2962500001</v>
      </c>
      <c r="V60" s="7">
        <f t="shared" si="3"/>
        <v>0.6628142737482646</v>
      </c>
    </row>
    <row r="61" spans="1:22" ht="12" customHeight="1">
      <c r="A61" s="4">
        <v>2018</v>
      </c>
      <c r="B61" s="8" t="s">
        <v>139</v>
      </c>
      <c r="C61" s="2" t="s">
        <v>36</v>
      </c>
      <c r="D61" s="2" t="s">
        <v>17</v>
      </c>
      <c r="E61" s="2" t="s">
        <v>17</v>
      </c>
      <c r="F61" s="2" t="s">
        <v>18</v>
      </c>
      <c r="G61" s="2" t="s">
        <v>37</v>
      </c>
      <c r="H61" s="4" t="s">
        <v>80</v>
      </c>
      <c r="I61" s="4" t="s">
        <v>81</v>
      </c>
      <c r="J61" s="4" t="s">
        <v>82</v>
      </c>
      <c r="K61" s="4">
        <v>6400001</v>
      </c>
      <c r="L61" s="18" t="s">
        <v>125</v>
      </c>
      <c r="M61" s="4" t="s">
        <v>31</v>
      </c>
      <c r="N61" s="4" t="s">
        <v>41</v>
      </c>
      <c r="O61" s="4" t="s">
        <v>42</v>
      </c>
      <c r="P61" s="2" t="s">
        <v>43</v>
      </c>
      <c r="Q61" s="3">
        <v>6150</v>
      </c>
      <c r="R61" s="3"/>
      <c r="S61" s="3">
        <v>6150</v>
      </c>
      <c r="T61" s="3">
        <v>3370.58</v>
      </c>
      <c r="U61" s="6">
        <f t="shared" si="2"/>
        <v>2779.42</v>
      </c>
      <c r="V61" s="7">
        <f t="shared" si="3"/>
        <v>0.5480617886178861</v>
      </c>
    </row>
    <row r="62" spans="1:22" ht="12" customHeight="1">
      <c r="A62" s="4">
        <v>2018</v>
      </c>
      <c r="B62" s="8" t="s">
        <v>139</v>
      </c>
      <c r="C62" s="2" t="s">
        <v>36</v>
      </c>
      <c r="D62" s="2" t="s">
        <v>17</v>
      </c>
      <c r="E62" s="2" t="s">
        <v>17</v>
      </c>
      <c r="F62" s="2" t="s">
        <v>18</v>
      </c>
      <c r="G62" s="2" t="s">
        <v>37</v>
      </c>
      <c r="H62" s="4" t="s">
        <v>80</v>
      </c>
      <c r="I62" s="4" t="s">
        <v>83</v>
      </c>
      <c r="J62" s="4" t="s">
        <v>84</v>
      </c>
      <c r="K62" s="4">
        <v>6500001</v>
      </c>
      <c r="L62" s="18" t="s">
        <v>126</v>
      </c>
      <c r="M62" s="2" t="s">
        <v>31</v>
      </c>
      <c r="N62" s="2" t="s">
        <v>41</v>
      </c>
      <c r="O62" s="2" t="s">
        <v>42</v>
      </c>
      <c r="P62" s="2" t="s">
        <v>43</v>
      </c>
      <c r="Q62" s="3">
        <v>16241.48</v>
      </c>
      <c r="R62" s="3"/>
      <c r="S62" s="3">
        <v>16241.48</v>
      </c>
      <c r="T62" s="3">
        <v>11204.71</v>
      </c>
      <c r="U62" s="6">
        <f t="shared" si="2"/>
        <v>5036.77</v>
      </c>
      <c r="V62" s="7">
        <f t="shared" si="3"/>
        <v>0.6898823259949216</v>
      </c>
    </row>
    <row r="63" spans="1:22" ht="12" customHeight="1">
      <c r="A63" s="4">
        <v>2018</v>
      </c>
      <c r="B63" s="8" t="s">
        <v>139</v>
      </c>
      <c r="C63" s="2" t="s">
        <v>36</v>
      </c>
      <c r="D63" s="2" t="s">
        <v>17</v>
      </c>
      <c r="E63" s="2" t="s">
        <v>17</v>
      </c>
      <c r="F63" s="2" t="s">
        <v>18</v>
      </c>
      <c r="G63" s="2" t="s">
        <v>37</v>
      </c>
      <c r="H63" s="4" t="s">
        <v>80</v>
      </c>
      <c r="I63" s="4" t="s">
        <v>85</v>
      </c>
      <c r="J63" s="4" t="s">
        <v>86</v>
      </c>
      <c r="K63" s="4">
        <v>6700001</v>
      </c>
      <c r="L63" s="18" t="s">
        <v>87</v>
      </c>
      <c r="M63" s="2" t="s">
        <v>31</v>
      </c>
      <c r="N63" s="2" t="s">
        <v>41</v>
      </c>
      <c r="O63" s="2" t="s">
        <v>42</v>
      </c>
      <c r="P63" s="2" t="s">
        <v>43</v>
      </c>
      <c r="Q63" s="3">
        <v>3469.61</v>
      </c>
      <c r="R63" s="3"/>
      <c r="S63" s="3">
        <v>3469.61</v>
      </c>
      <c r="T63" s="3">
        <v>825.57</v>
      </c>
      <c r="U63" s="6">
        <f t="shared" si="2"/>
        <v>2644.04</v>
      </c>
      <c r="V63" s="7">
        <f t="shared" si="3"/>
        <v>0.23794316940520693</v>
      </c>
    </row>
    <row r="64" spans="1:22" ht="12" customHeight="1">
      <c r="A64" s="4">
        <v>2018</v>
      </c>
      <c r="B64" s="8" t="s">
        <v>139</v>
      </c>
      <c r="C64" s="2" t="s">
        <v>36</v>
      </c>
      <c r="D64" s="2" t="s">
        <v>17</v>
      </c>
      <c r="E64" s="2" t="s">
        <v>17</v>
      </c>
      <c r="F64" s="2" t="s">
        <v>18</v>
      </c>
      <c r="G64" s="2" t="s">
        <v>37</v>
      </c>
      <c r="H64" s="4" t="s">
        <v>80</v>
      </c>
      <c r="I64" s="4" t="s">
        <v>88</v>
      </c>
      <c r="J64" s="4" t="s">
        <v>89</v>
      </c>
      <c r="K64" s="4">
        <v>6800001</v>
      </c>
      <c r="L64" s="18" t="s">
        <v>90</v>
      </c>
      <c r="M64" s="2" t="s">
        <v>31</v>
      </c>
      <c r="N64" s="2" t="s">
        <v>41</v>
      </c>
      <c r="O64" s="2" t="s">
        <v>42</v>
      </c>
      <c r="P64" s="2" t="s">
        <v>43</v>
      </c>
      <c r="Q64" s="3">
        <v>33650.03</v>
      </c>
      <c r="R64" s="3"/>
      <c r="S64" s="3">
        <v>33650.03</v>
      </c>
      <c r="T64" s="3">
        <v>2952.12</v>
      </c>
      <c r="U64" s="6">
        <f>+S64-T64</f>
        <v>30697.91</v>
      </c>
      <c r="V64" s="7">
        <f>+T64/S64</f>
        <v>0.08773008523320781</v>
      </c>
    </row>
    <row r="65" spans="1:22" ht="12" customHeight="1">
      <c r="A65" s="4">
        <v>2018</v>
      </c>
      <c r="B65" s="8" t="s">
        <v>139</v>
      </c>
      <c r="C65" s="2" t="s">
        <v>36</v>
      </c>
      <c r="D65" s="2" t="s">
        <v>17</v>
      </c>
      <c r="E65" s="2" t="s">
        <v>17</v>
      </c>
      <c r="F65" s="2" t="s">
        <v>18</v>
      </c>
      <c r="G65" s="2" t="s">
        <v>37</v>
      </c>
      <c r="H65" s="4" t="s">
        <v>80</v>
      </c>
      <c r="I65" s="4" t="s">
        <v>88</v>
      </c>
      <c r="J65" s="4" t="s">
        <v>89</v>
      </c>
      <c r="K65" s="4">
        <v>6800002</v>
      </c>
      <c r="L65" s="18" t="s">
        <v>132</v>
      </c>
      <c r="M65" s="2" t="s">
        <v>31</v>
      </c>
      <c r="N65" s="2" t="s">
        <v>41</v>
      </c>
      <c r="O65" s="2" t="s">
        <v>42</v>
      </c>
      <c r="P65" s="2" t="s">
        <v>43</v>
      </c>
      <c r="Q65" s="3">
        <v>54016</v>
      </c>
      <c r="R65" s="3"/>
      <c r="S65" s="3">
        <v>54016</v>
      </c>
      <c r="T65" s="3">
        <v>0</v>
      </c>
      <c r="U65" s="6">
        <f>+S65-T65</f>
        <v>54016</v>
      </c>
      <c r="V65" s="7">
        <f>+T65/S65</f>
        <v>0</v>
      </c>
    </row>
    <row r="66" spans="1:22" ht="12" customHeight="1">
      <c r="A66" s="4">
        <v>2018</v>
      </c>
      <c r="B66" s="8" t="s">
        <v>139</v>
      </c>
      <c r="C66" s="2" t="s">
        <v>36</v>
      </c>
      <c r="D66" s="2" t="s">
        <v>17</v>
      </c>
      <c r="E66" s="2" t="s">
        <v>17</v>
      </c>
      <c r="F66" s="2" t="s">
        <v>18</v>
      </c>
      <c r="G66" s="2" t="s">
        <v>37</v>
      </c>
      <c r="H66" s="29">
        <v>7</v>
      </c>
      <c r="I66" s="29">
        <v>78</v>
      </c>
      <c r="J66" s="29">
        <v>781</v>
      </c>
      <c r="K66" s="4">
        <v>7810001</v>
      </c>
      <c r="L66" s="23" t="s">
        <v>134</v>
      </c>
      <c r="M66" s="22" t="s">
        <v>31</v>
      </c>
      <c r="N66" s="22" t="s">
        <v>41</v>
      </c>
      <c r="O66" s="22" t="s">
        <v>42</v>
      </c>
      <c r="P66" s="22" t="s">
        <v>43</v>
      </c>
      <c r="Q66" s="30">
        <v>0</v>
      </c>
      <c r="R66" s="30"/>
      <c r="S66" s="30">
        <v>0</v>
      </c>
      <c r="T66" s="30">
        <v>0</v>
      </c>
      <c r="U66" s="31">
        <f>+S66-T66</f>
        <v>0</v>
      </c>
      <c r="V66" s="28" t="s">
        <v>133</v>
      </c>
    </row>
    <row r="67" ht="12.75">
      <c r="K67" s="2"/>
    </row>
    <row r="68" spans="1:2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3" t="s">
        <v>115</v>
      </c>
      <c r="M68" s="13"/>
      <c r="N68" s="13"/>
      <c r="O68" s="13"/>
      <c r="P68" s="13"/>
      <c r="Q68" s="14">
        <f>SUM(Q4:Q15)</f>
        <v>8395234.57</v>
      </c>
      <c r="R68" s="14">
        <f>SUM(R4:R15)</f>
        <v>2185711.93</v>
      </c>
      <c r="S68" s="14">
        <f>SUM(S4:S15)</f>
        <v>10580946.5</v>
      </c>
      <c r="T68" s="14">
        <f>SUM(T4:T15)</f>
        <v>8118843.630000001</v>
      </c>
      <c r="U68" s="14">
        <f>SUM(U4:U15)</f>
        <v>2462102.8699999996</v>
      </c>
      <c r="V68" s="16">
        <f>+T68/S68</f>
        <v>0.76730788025438</v>
      </c>
    </row>
    <row r="69" spans="1:2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3" t="s">
        <v>116</v>
      </c>
      <c r="M69" s="13"/>
      <c r="N69" s="13"/>
      <c r="O69" s="13"/>
      <c r="P69" s="13"/>
      <c r="Q69" s="14">
        <f>SUM(Q16:Q66)</f>
        <v>8395234.57</v>
      </c>
      <c r="R69" s="14">
        <f>SUM(R16:R66)</f>
        <v>2185711.93</v>
      </c>
      <c r="S69" s="14">
        <f>SUM(S16:S66)</f>
        <v>10580946.499999998</v>
      </c>
      <c r="T69" s="14">
        <f>SUM(T16:T66)</f>
        <v>6300648.559654506</v>
      </c>
      <c r="U69" s="14">
        <f>SUM(U16:U66)</f>
        <v>4280297.940345494</v>
      </c>
      <c r="V69" s="16">
        <f>+T69/S69</f>
        <v>0.5954711669371456</v>
      </c>
    </row>
    <row r="70" spans="1:22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3" t="s">
        <v>117</v>
      </c>
      <c r="M70" s="13"/>
      <c r="N70" s="13"/>
      <c r="O70" s="13"/>
      <c r="P70" s="13"/>
      <c r="Q70" s="14"/>
      <c r="R70" s="14"/>
      <c r="S70" s="14"/>
      <c r="T70" s="14">
        <f>+T68-T69</f>
        <v>1818195.070345495</v>
      </c>
      <c r="U70" s="15"/>
      <c r="V70" s="16"/>
    </row>
    <row r="71" spans="17:18" ht="12.75">
      <c r="Q71" s="26"/>
      <c r="R71" s="26"/>
    </row>
    <row r="72" ht="12.75">
      <c r="R72" s="26"/>
    </row>
    <row r="73" ht="12.75">
      <c r="T73" s="2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3:J43 C43:E44 M43:O44 M26:O41 C42:I42 M42:P42 L64:P64 C51:I51 H36:J41 H26:J32 H33:I35 H44:I44 H52 H53:I53 H57:H58 M16:O16 M17:P17 X51:IV51 C49:J49 M61:O63 X49:IV49 H16:J17 M51:P51 C19:E24 N52:O52 C52:E53 C54:J54 C64:J64 F14 C26:E41 M49:P49 C57:E58 L54 C61:E63 C16:E17 M53:O54 H61:J63 C12:C14 H19:J24 H8 C4:E8 H4:J7 M19:O24 M45:P47 X45:IV47 C45:J47 M57:O58 M60:O60 C60:E60 D11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2018-10-19T11:40:00Z</dcterms:modified>
  <cp:category/>
  <cp:version/>
  <cp:contentType/>
  <cp:contentStatus/>
</cp:coreProperties>
</file>